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R:\A_Work Without Limits\MASTER FILES\Training and Consulting\Courses_Public Benefits &amp; Employment Training\5. Nuts &amp; Bolts\2026 N&amp;B\Activities\"/>
    </mc:Choice>
  </mc:AlternateContent>
  <xr:revisionPtr revIDLastSave="0" documentId="13_ncr:1_{81D5237D-76E8-43AF-AE8D-1A67902A7E0B}" xr6:coauthVersionLast="47" xr6:coauthVersionMax="47" xr10:uidLastSave="{00000000-0000-0000-0000-000000000000}"/>
  <bookViews>
    <workbookView xWindow="22932" yWindow="1284" windowWidth="23256" windowHeight="13176" activeTab="5" xr2:uid="{00000000-000D-0000-FFFF-FFFF00000000}"/>
  </bookViews>
  <sheets>
    <sheet name="Unearned Income" sheetId="9" r:id="rId1"/>
    <sheet name="Earned Income" sheetId="20" r:id="rId2"/>
    <sheet name="Earned Income with SEIE" sheetId="27" r:id="rId3"/>
    <sheet name="Earned Income with IRWE" sheetId="25" r:id="rId4"/>
    <sheet name="Earned Income with BWE" sheetId="24" r:id="rId5"/>
    <sheet name="Unearned &amp; Earned Income" sheetId="21" r:id="rId6"/>
    <sheet name="List" sheetId="22" state="hidden" r:id="rId7"/>
  </sheets>
  <definedNames>
    <definedName name="SSI_Max_PMT_Levels">List!$B$2:'List'!$B$2:$B$5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4" i="25" l="1"/>
  <c r="C6" i="9"/>
  <c r="C8" i="20"/>
  <c r="C8" i="24"/>
  <c r="C8" i="27"/>
  <c r="C10" i="27" s="1"/>
  <c r="C13" i="27" l="1"/>
  <c r="C15" i="27" s="1"/>
  <c r="C22" i="27"/>
  <c r="C8" i="25"/>
  <c r="C10" i="25" s="1"/>
  <c r="C21" i="24"/>
  <c r="C21" i="25" l="1"/>
  <c r="C12" i="25"/>
  <c r="C14" i="25" s="1"/>
  <c r="C17" i="25" s="1"/>
  <c r="C18" i="25" s="1"/>
  <c r="C22" i="25" s="1"/>
  <c r="C10" i="24"/>
  <c r="C12" i="24" s="1"/>
  <c r="C27" i="21"/>
  <c r="C6" i="21"/>
  <c r="C12" i="21"/>
  <c r="C14" i="21" s="1"/>
  <c r="C16" i="21" s="1"/>
  <c r="C19" i="21" s="1"/>
  <c r="C10" i="20"/>
  <c r="C12" i="20" s="1"/>
  <c r="C15" i="20" s="1"/>
  <c r="C16" i="20" s="1"/>
  <c r="C18" i="21" l="1"/>
  <c r="C20" i="21" s="1"/>
  <c r="C23" i="21" s="1"/>
  <c r="C28" i="21"/>
  <c r="C19" i="20"/>
  <c r="C9" i="9"/>
  <c r="C10" i="9" s="1"/>
  <c r="C14" i="9" s="1"/>
  <c r="C13" i="9"/>
  <c r="C24" i="21" l="1"/>
  <c r="C29" i="21" s="1"/>
  <c r="C31" i="21" s="1"/>
  <c r="C16" i="9" l="1"/>
  <c r="C14" i="24"/>
  <c r="C17" i="24" s="1"/>
  <c r="C18" i="24" s="1"/>
  <c r="C22" i="24" s="1"/>
  <c r="C24" i="24" s="1"/>
  <c r="C18" i="27"/>
  <c r="C19" i="27" s="1"/>
  <c r="C23" i="27" s="1"/>
  <c r="C25" i="27" s="1"/>
  <c r="C20" i="20"/>
  <c r="C22" i="20" s="1"/>
</calcChain>
</file>

<file path=xl/sharedStrings.xml><?xml version="1.0" encoding="utf-8"?>
<sst xmlns="http://schemas.openxmlformats.org/spreadsheetml/2006/main" count="177" uniqueCount="47">
  <si>
    <t>Divided by 2</t>
  </si>
  <si>
    <t>Total Countable Earned Income</t>
  </si>
  <si>
    <t>Adjusted SSI Payment</t>
  </si>
  <si>
    <t>/2</t>
  </si>
  <si>
    <t>Total Countable Income</t>
  </si>
  <si>
    <t>Gross Monthly Earned Income</t>
  </si>
  <si>
    <t>*Income taxes not deducted from figures above</t>
  </si>
  <si>
    <t>Full Cost of Living</t>
  </si>
  <si>
    <t>Shared Living</t>
  </si>
  <si>
    <t>Household of Another</t>
  </si>
  <si>
    <t>-</t>
  </si>
  <si>
    <t>+</t>
  </si>
  <si>
    <t xml:space="preserve">General Income Exclusion       </t>
  </si>
  <si>
    <t xml:space="preserve">Total Countable Income       </t>
  </si>
  <si>
    <t xml:space="preserve">Adjusted SSI Payment           </t>
  </si>
  <si>
    <t>Monthly Unearned Income</t>
  </si>
  <si>
    <t>Unearned Income SSI Calculation</t>
  </si>
  <si>
    <t xml:space="preserve">General &amp; Earned Income Exclusions       </t>
  </si>
  <si>
    <t>Difference</t>
  </si>
  <si>
    <t>Total Gross Monthly Available Income*</t>
  </si>
  <si>
    <t>Total Monthly Available Income</t>
  </si>
  <si>
    <t>Paid Hourly Wage:</t>
  </si>
  <si>
    <t xml:space="preserve">Weekly Hours Worked:                                      </t>
  </si>
  <si>
    <t xml:space="preserve">Gross Earned Income SSI Calculation </t>
  </si>
  <si>
    <t xml:space="preserve">Earned Income Exclusion       </t>
  </si>
  <si>
    <t>Total Countable Unearned Income</t>
  </si>
  <si>
    <t>Place or select numbers in blue or green boxes only!</t>
  </si>
  <si>
    <t>Current Year's SSI Maximum Payment Level*</t>
  </si>
  <si>
    <t>IRWE</t>
  </si>
  <si>
    <t xml:space="preserve"> </t>
  </si>
  <si>
    <t>BWE</t>
  </si>
  <si>
    <t>Monthly Unearned Income (SSDI)</t>
  </si>
  <si>
    <t>Countable Income</t>
  </si>
  <si>
    <t>Gross Earned Income SSI Calculation with SEIE</t>
  </si>
  <si>
    <t>Gross Earned Income SSI Calculation with IRWE</t>
  </si>
  <si>
    <t>Gross Earned Income SSI Calculation with BWE</t>
  </si>
  <si>
    <t xml:space="preserve">SSI Calculation Gross Earned &amp; Unearned Income </t>
  </si>
  <si>
    <t>SEIE (2025 Maximum $2,350)</t>
  </si>
  <si>
    <t>Blind Full Cost and Shared</t>
  </si>
  <si>
    <t>State Supplemental Payment</t>
  </si>
  <si>
    <t>Blind Household of Another</t>
  </si>
  <si>
    <t>Multiply by 4.33</t>
  </si>
  <si>
    <t>SSI Maximum Payment Levels 2026</t>
  </si>
  <si>
    <t>1-877-YES-WORK (1-877-937-9675)</t>
  </si>
  <si>
    <t>www.workwithoutlimits.org/benefits-counseling</t>
  </si>
  <si>
    <t>Work Without Limits is an initiative of ForHealth Consulting, the consulting and operations division of UMass Chan Medical School.</t>
  </si>
  <si>
    <t>No State Supplement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</si>
</sst>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21">
    <font>
      <sz val="12"/>
      <name val="Times New Roman"/>
    </font>
    <font>
      <sz val="12"/>
      <name val="Times New Roman"/>
      <family val="1"/>
    </font>
    <font>
      <sz val="12"/>
      <name val="Arial"/>
      <family val="2"/>
    </font>
    <font>
      <sz val="14"/>
      <name val="Arial 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20"/>
      <color rgb="FF002395"/>
      <name val="Arial"/>
      <family val="2"/>
    </font>
    <font>
      <sz val="2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rgb="FFFF0000"/>
      <name val="Arial"/>
      <family val="2"/>
    </font>
    <font>
      <i/>
      <sz val="12"/>
      <color rgb="FFFF0000"/>
      <name val="Arial"/>
      <family val="2"/>
    </font>
    <font>
      <i/>
      <sz val="12"/>
      <color rgb="FF002395"/>
      <name val="Arial"/>
      <family val="2"/>
    </font>
    <font>
      <sz val="12"/>
      <color theme="0" tint="-0.499984740745262"/>
      <name val="Arial"/>
      <family val="2"/>
    </font>
    <font>
      <sz val="12"/>
      <name val="Wingdings 3"/>
      <family val="1"/>
      <charset val="2"/>
    </font>
    <font>
      <sz val="8"/>
      <name val="Arial"/>
      <family val="2"/>
    </font>
    <font>
      <u/>
      <sz val="12"/>
      <color theme="10"/>
      <name val="Times New Roman"/>
      <family val="1"/>
    </font>
    <font>
      <u/>
      <sz val="14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2"/>
      <color rgb="FF002395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96">
    <xf numFmtId="0" fontId="0" fillId="0" borderId="0" xfId="0"/>
    <xf numFmtId="44" fontId="0" fillId="0" borderId="0" xfId="0" applyNumberFormat="1"/>
    <xf numFmtId="0" fontId="2" fillId="0" borderId="0" xfId="0" applyFont="1"/>
    <xf numFmtId="0" fontId="4" fillId="0" borderId="0" xfId="0" applyFont="1"/>
    <xf numFmtId="44" fontId="2" fillId="0" borderId="0" xfId="0" applyNumberFormat="1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9" fillId="0" borderId="0" xfId="0" applyFont="1"/>
    <xf numFmtId="0" fontId="9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3" fontId="9" fillId="0" borderId="0" xfId="0" applyNumberFormat="1" applyFont="1"/>
    <xf numFmtId="0" fontId="8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/>
    </xf>
    <xf numFmtId="44" fontId="9" fillId="2" borderId="3" xfId="0" applyNumberFormat="1" applyFont="1" applyFill="1" applyBorder="1" applyAlignment="1">
      <alignment horizontal="right"/>
    </xf>
    <xf numFmtId="43" fontId="9" fillId="0" borderId="0" xfId="0" applyNumberFormat="1" applyFont="1" applyAlignment="1">
      <alignment horizontal="right"/>
    </xf>
    <xf numFmtId="43" fontId="10" fillId="0" borderId="0" xfId="1" applyNumberFormat="1" applyFont="1" applyBorder="1" applyAlignment="1" applyProtection="1">
      <alignment horizontal="right"/>
    </xf>
    <xf numFmtId="44" fontId="9" fillId="2" borderId="4" xfId="1" applyFont="1" applyFill="1" applyBorder="1" applyAlignment="1" applyProtection="1">
      <alignment horizontal="right"/>
    </xf>
    <xf numFmtId="43" fontId="10" fillId="0" borderId="0" xfId="0" applyNumberFormat="1" applyFont="1" applyAlignment="1">
      <alignment horizontal="right"/>
    </xf>
    <xf numFmtId="44" fontId="9" fillId="0" borderId="0" xfId="0" applyNumberFormat="1" applyFont="1" applyAlignment="1">
      <alignment horizontal="right"/>
    </xf>
    <xf numFmtId="44" fontId="9" fillId="2" borderId="0" xfId="0" applyNumberFormat="1" applyFont="1" applyFill="1" applyAlignment="1">
      <alignment horizontal="right"/>
    </xf>
    <xf numFmtId="43" fontId="10" fillId="0" borderId="1" xfId="1" applyNumberFormat="1" applyFont="1" applyBorder="1" applyAlignment="1" applyProtection="1">
      <alignment horizontal="right"/>
    </xf>
    <xf numFmtId="0" fontId="5" fillId="0" borderId="0" xfId="0" applyFont="1" applyAlignment="1">
      <alignment horizontal="center" vertical="center"/>
    </xf>
    <xf numFmtId="44" fontId="9" fillId="0" borderId="4" xfId="1" applyFont="1" applyFill="1" applyBorder="1" applyAlignment="1" applyProtection="1">
      <alignment horizontal="right"/>
    </xf>
    <xf numFmtId="44" fontId="9" fillId="0" borderId="0" xfId="1" applyFont="1" applyFill="1" applyBorder="1" applyAlignment="1" applyProtection="1">
      <alignment horizontal="right"/>
    </xf>
    <xf numFmtId="44" fontId="9" fillId="0" borderId="0" xfId="0" applyNumberFormat="1" applyFont="1"/>
    <xf numFmtId="44" fontId="9" fillId="0" borderId="0" xfId="1" applyFont="1" applyFill="1" applyBorder="1" applyProtection="1"/>
    <xf numFmtId="43" fontId="10" fillId="0" borderId="0" xfId="0" applyNumberFormat="1" applyFont="1"/>
    <xf numFmtId="0" fontId="5" fillId="0" borderId="0" xfId="0" applyFont="1" applyAlignment="1">
      <alignment vertical="center"/>
    </xf>
    <xf numFmtId="0" fontId="9" fillId="2" borderId="4" xfId="1" applyNumberFormat="1" applyFont="1" applyFill="1" applyBorder="1" applyAlignment="1" applyProtection="1">
      <alignment horizontal="right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43" fontId="10" fillId="0" borderId="0" xfId="1" applyNumberFormat="1" applyFont="1" applyFill="1" applyBorder="1" applyProtection="1"/>
    <xf numFmtId="44" fontId="9" fillId="0" borderId="0" xfId="1" applyFont="1" applyBorder="1" applyProtection="1"/>
    <xf numFmtId="0" fontId="9" fillId="0" borderId="0" xfId="0" applyFont="1" applyAlignment="1">
      <alignment horizontal="right"/>
    </xf>
    <xf numFmtId="44" fontId="8" fillId="0" borderId="0" xfId="0" applyNumberFormat="1" applyFont="1"/>
    <xf numFmtId="0" fontId="12" fillId="0" borderId="0" xfId="0" applyFont="1"/>
    <xf numFmtId="0" fontId="1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9" fillId="0" borderId="0" xfId="1" applyNumberFormat="1" applyFont="1" applyFill="1" applyBorder="1" applyAlignment="1" applyProtection="1">
      <alignment horizontal="right"/>
    </xf>
    <xf numFmtId="43" fontId="9" fillId="0" borderId="1" xfId="1" applyNumberFormat="1" applyFont="1" applyFill="1" applyBorder="1" applyAlignment="1" applyProtection="1">
      <alignment horizontal="right"/>
    </xf>
    <xf numFmtId="43" fontId="9" fillId="0" borderId="0" xfId="1" applyNumberFormat="1" applyFont="1" applyFill="1" applyBorder="1" applyProtection="1"/>
    <xf numFmtId="44" fontId="9" fillId="2" borderId="0" xfId="1" applyFont="1" applyFill="1" applyBorder="1" applyAlignment="1" applyProtection="1">
      <alignment horizontal="right"/>
    </xf>
    <xf numFmtId="44" fontId="9" fillId="3" borderId="0" xfId="1" applyFont="1" applyFill="1" applyBorder="1" applyAlignment="1" applyProtection="1">
      <alignment horizontal="right"/>
      <protection locked="0"/>
    </xf>
    <xf numFmtId="44" fontId="9" fillId="4" borderId="0" xfId="1" applyFont="1" applyFill="1" applyBorder="1" applyAlignment="1" applyProtection="1">
      <alignment horizontal="right"/>
      <protection locked="0"/>
    </xf>
    <xf numFmtId="0" fontId="9" fillId="3" borderId="0" xfId="0" applyFont="1" applyFill="1" applyAlignment="1" applyProtection="1">
      <alignment horizontal="right" vertical="center"/>
      <protection locked="0"/>
    </xf>
    <xf numFmtId="0" fontId="9" fillId="4" borderId="0" xfId="0" applyFont="1" applyFill="1" applyAlignment="1" applyProtection="1">
      <alignment horizontal="right" vertical="center"/>
      <protection locked="0"/>
    </xf>
    <xf numFmtId="0" fontId="1" fillId="0" borderId="0" xfId="0" applyFont="1"/>
    <xf numFmtId="44" fontId="9" fillId="3" borderId="0" xfId="0" applyNumberFormat="1" applyFont="1" applyFill="1" applyProtection="1">
      <protection locked="0"/>
    </xf>
    <xf numFmtId="44" fontId="9" fillId="4" borderId="0" xfId="0" applyNumberFormat="1" applyFont="1" applyFill="1" applyAlignment="1" applyProtection="1">
      <alignment horizontal="right" vertical="center"/>
      <protection locked="0"/>
    </xf>
    <xf numFmtId="0" fontId="12" fillId="0" borderId="0" xfId="0" applyFont="1" applyAlignment="1">
      <alignment vertical="center" wrapText="1"/>
    </xf>
    <xf numFmtId="0" fontId="12" fillId="0" borderId="0" xfId="0" applyFont="1" applyAlignment="1">
      <alignment vertical="center"/>
    </xf>
    <xf numFmtId="0" fontId="12" fillId="0" borderId="0" xfId="0" applyFont="1" applyAlignment="1">
      <alignment wrapText="1"/>
    </xf>
    <xf numFmtId="0" fontId="9" fillId="0" borderId="1" xfId="0" applyFont="1" applyBorder="1" applyAlignment="1">
      <alignment horizontal="right"/>
    </xf>
    <xf numFmtId="44" fontId="0" fillId="0" borderId="0" xfId="1" applyFont="1"/>
    <xf numFmtId="0" fontId="9" fillId="3" borderId="0" xfId="0" applyFont="1" applyFill="1" applyAlignment="1" applyProtection="1">
      <alignment horizontal="right"/>
      <protection locked="0"/>
    </xf>
    <xf numFmtId="44" fontId="9" fillId="3" borderId="1" xfId="0" applyNumberFormat="1" applyFont="1" applyFill="1" applyBorder="1" applyAlignment="1" applyProtection="1">
      <alignment horizontal="right"/>
      <protection locked="0"/>
    </xf>
    <xf numFmtId="44" fontId="9" fillId="5" borderId="0" xfId="1" applyFont="1" applyFill="1" applyBorder="1" applyAlignment="1" applyProtection="1">
      <alignment horizontal="right"/>
    </xf>
    <xf numFmtId="0" fontId="2" fillId="5" borderId="0" xfId="0" applyFont="1" applyFill="1"/>
    <xf numFmtId="0" fontId="14" fillId="5" borderId="0" xfId="0" applyFont="1" applyFill="1" applyAlignment="1">
      <alignment horizontal="left" vertical="center"/>
    </xf>
    <xf numFmtId="0" fontId="14" fillId="5" borderId="0" xfId="0" applyFont="1" applyFill="1" applyAlignment="1">
      <alignment horizontal="left"/>
    </xf>
    <xf numFmtId="0" fontId="15" fillId="0" borderId="5" xfId="0" applyFont="1" applyBorder="1" applyAlignment="1">
      <alignment vertical="center" wrapText="1"/>
    </xf>
    <xf numFmtId="0" fontId="9" fillId="0" borderId="6" xfId="0" applyFont="1" applyBorder="1"/>
    <xf numFmtId="0" fontId="9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8" fillId="0" borderId="8" xfId="0" applyFont="1" applyBorder="1"/>
    <xf numFmtId="0" fontId="2" fillId="0" borderId="9" xfId="0" applyFont="1" applyBorder="1"/>
    <xf numFmtId="0" fontId="15" fillId="0" borderId="8" xfId="0" applyFont="1" applyBorder="1" applyAlignment="1">
      <alignment vertical="center" wrapText="1"/>
    </xf>
    <xf numFmtId="0" fontId="9" fillId="0" borderId="9" xfId="0" applyFont="1" applyBorder="1"/>
    <xf numFmtId="43" fontId="9" fillId="3" borderId="2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wrapText="1"/>
    </xf>
    <xf numFmtId="0" fontId="15" fillId="0" borderId="0" xfId="0" applyFont="1" applyAlignment="1">
      <alignment vertical="center" wrapText="1"/>
    </xf>
    <xf numFmtId="0" fontId="8" fillId="6" borderId="0" xfId="0" applyFont="1" applyFill="1" applyAlignment="1">
      <alignment horizontal="center"/>
    </xf>
    <xf numFmtId="0" fontId="9" fillId="6" borderId="0" xfId="0" applyFont="1" applyFill="1"/>
    <xf numFmtId="0" fontId="2" fillId="6" borderId="0" xfId="0" applyFont="1" applyFill="1"/>
    <xf numFmtId="0" fontId="8" fillId="6" borderId="0" xfId="0" applyFont="1" applyFill="1"/>
    <xf numFmtId="0" fontId="18" fillId="0" borderId="0" xfId="0" applyFont="1" applyAlignment="1">
      <alignment horizontal="center" wrapText="1"/>
    </xf>
    <xf numFmtId="0" fontId="19" fillId="0" borderId="0" xfId="0" applyFont="1" applyAlignment="1">
      <alignment horizontal="center"/>
    </xf>
    <xf numFmtId="0" fontId="8" fillId="6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top" wrapText="1"/>
    </xf>
    <xf numFmtId="0" fontId="17" fillId="0" borderId="0" xfId="2" applyFont="1" applyBorder="1" applyAlignment="1">
      <alignment horizontal="center" vertical="top" wrapText="1"/>
    </xf>
    <xf numFmtId="0" fontId="2" fillId="6" borderId="0" xfId="0" applyFont="1" applyFill="1" applyAlignment="1">
      <alignment horizontal="center"/>
    </xf>
    <xf numFmtId="0" fontId="4" fillId="0" borderId="8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17" fillId="0" borderId="8" xfId="2" applyFont="1" applyBorder="1" applyAlignment="1">
      <alignment horizontal="center" vertical="top" wrapText="1"/>
    </xf>
    <xf numFmtId="0" fontId="17" fillId="0" borderId="9" xfId="2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wrapText="1"/>
    </xf>
    <xf numFmtId="0" fontId="19" fillId="0" borderId="11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9" fillId="6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9" fillId="6" borderId="0" xfId="0" applyFont="1" applyFill="1"/>
    <xf numFmtId="0" fontId="9" fillId="0" borderId="0" xfId="0" applyFont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002395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1766888</xdr:colOff>
      <xdr:row>20</xdr:row>
      <xdr:rowOff>0</xdr:rowOff>
    </xdr:from>
    <xdr:to>
      <xdr:col>5</xdr:col>
      <xdr:colOff>271938</xdr:colOff>
      <xdr:row>20</xdr:row>
      <xdr:rowOff>696771</xdr:rowOff>
    </xdr:to>
    <xdr:pic>
      <xdr:nvPicPr>
        <xdr:cNvPr id="3" name="Picture 2" descr="forHealth Consulting at UMass Chan Medical School, Work Without Limits">
          <a:extLst>
            <a:ext uri="{FF2B5EF4-FFF2-40B4-BE49-F238E27FC236}">
              <a16:creationId xmlns:a16="http://schemas.microsoft.com/office/drawing/2014/main" id="{574A401B-ABD2-4E41-A5DB-FC3BE41E2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766888" y="6034443"/>
          <a:ext cx="5448775" cy="6967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2043113</xdr:colOff>
      <xdr:row>25</xdr:row>
      <xdr:rowOff>100368</xdr:rowOff>
    </xdr:from>
    <xdr:to>
      <xdr:col>5</xdr:col>
      <xdr:colOff>214788</xdr:colOff>
      <xdr:row>27</xdr:row>
      <xdr:rowOff>225639</xdr:rowOff>
    </xdr:to>
    <xdr:pic>
      <xdr:nvPicPr>
        <xdr:cNvPr id="2" name="Picture 1" descr="forHealth Consulting at UMass Chan Medical School, Work Without Limits">
          <a:extLst>
            <a:ext uri="{FF2B5EF4-FFF2-40B4-BE49-F238E27FC236}">
              <a16:creationId xmlns:a16="http://schemas.microsoft.com/office/drawing/2014/main" id="{FFA14557-A6DA-4731-B7D1-6EDD067070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043113" y="7977543"/>
          <a:ext cx="5448775" cy="69677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2493168</xdr:colOff>
      <xdr:row>29</xdr:row>
      <xdr:rowOff>121499</xdr:rowOff>
    </xdr:from>
    <xdr:to>
      <xdr:col>4</xdr:col>
      <xdr:colOff>1071562</xdr:colOff>
      <xdr:row>31</xdr:row>
      <xdr:rowOff>112726</xdr:rowOff>
    </xdr:to>
    <xdr:pic>
      <xdr:nvPicPr>
        <xdr:cNvPr id="4" name="Picture 3" descr="forHealth Consulting at UMass Chan Medical School, Work Without Limits">
          <a:extLst>
            <a:ext uri="{FF2B5EF4-FFF2-40B4-BE49-F238E27FC236}">
              <a16:creationId xmlns:a16="http://schemas.microsoft.com/office/drawing/2014/main" id="{FF9E88B8-FE21-494F-BE28-3208F6BDC2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2493168" y="8729718"/>
          <a:ext cx="4400550" cy="56272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1243012</xdr:colOff>
      <xdr:row>31</xdr:row>
      <xdr:rowOff>150374</xdr:rowOff>
    </xdr:from>
    <xdr:to>
      <xdr:col>6</xdr:col>
      <xdr:colOff>433862</xdr:colOff>
      <xdr:row>35</xdr:row>
      <xdr:rowOff>44663</xdr:rowOff>
    </xdr:to>
    <xdr:pic>
      <xdr:nvPicPr>
        <xdr:cNvPr id="5" name="Picture 4" descr="forHealth Consulting at UMass Chan Medical School, Work Without Limits">
          <a:extLst>
            <a:ext uri="{FF2B5EF4-FFF2-40B4-BE49-F238E27FC236}">
              <a16:creationId xmlns:a16="http://schemas.microsoft.com/office/drawing/2014/main" id="{B7CAAF57-CEE0-4186-936C-166D88B70B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43012" y="9020530"/>
          <a:ext cx="5465444" cy="70391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1452562</xdr:colOff>
      <xdr:row>27</xdr:row>
      <xdr:rowOff>309387</xdr:rowOff>
    </xdr:from>
    <xdr:to>
      <xdr:col>5</xdr:col>
      <xdr:colOff>1059655</xdr:colOff>
      <xdr:row>27</xdr:row>
      <xdr:rowOff>1035634</xdr:rowOff>
    </xdr:to>
    <xdr:pic>
      <xdr:nvPicPr>
        <xdr:cNvPr id="5" name="Picture 4" descr="forHealth Consulting at UMass Chan Medical School, Work Without Limits">
          <a:extLst>
            <a:ext uri="{FF2B5EF4-FFF2-40B4-BE49-F238E27FC236}">
              <a16:creationId xmlns:a16="http://schemas.microsoft.com/office/drawing/2014/main" id="{DA51D47B-FDD4-767B-993E-A8E4D6C16C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452562" y="8739012"/>
          <a:ext cx="5679281" cy="72624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1273970</xdr:colOff>
      <xdr:row>34</xdr:row>
      <xdr:rowOff>378620</xdr:rowOff>
    </xdr:from>
    <xdr:to>
      <xdr:col>6</xdr:col>
      <xdr:colOff>619126</xdr:colOff>
      <xdr:row>35</xdr:row>
      <xdr:rowOff>104742</xdr:rowOff>
    </xdr:to>
    <xdr:pic>
      <xdr:nvPicPr>
        <xdr:cNvPr id="4" name="Picture 3" descr="forHealth Consulting at UMass Chan Medical School, Work Without Limits">
          <a:extLst>
            <a:ext uri="{FF2B5EF4-FFF2-40B4-BE49-F238E27FC236}">
              <a16:creationId xmlns:a16="http://schemas.microsoft.com/office/drawing/2014/main" id="{581EFA2B-7854-45CD-BC75-C280D00BE8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273970" y="10236995"/>
          <a:ext cx="5679281" cy="7262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workwithoutlimits.org/benefits-counseling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workwithoutlimits.org/benefits-counseling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workwithoutlimits.org/benefits-counseling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workwithoutlimits.org/benefits-counseling/" TargetMode="External"/><Relationship Id="rId1" Type="http://schemas.openxmlformats.org/officeDocument/2006/relationships/hyperlink" Target="https://www.workwithoutlimits.org/benefits-counseling/" TargetMode="Externa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workwithoutlimits.org/benefits-counseling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www.workwithoutlimits.org/benefits-counseling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00000"/>
  </sheetPr>
  <dimension ref="A1:H24"/>
  <sheetViews>
    <sheetView showGridLines="0" zoomScaleNormal="100" workbookViewId="0">
      <selection activeCell="C15" sqref="C15"/>
    </sheetView>
  </sheetViews>
  <sheetFormatPr defaultColWidth="8.69921875" defaultRowHeight="22.95" customHeight="1"/>
  <cols>
    <col min="1" max="1" width="49.59765625" style="3" bestFit="1" customWidth="1"/>
    <col min="2" max="2" width="3.19921875" style="10" customWidth="1"/>
    <col min="3" max="3" width="20.69921875" style="2" customWidth="1"/>
    <col min="4" max="16384" width="8.69921875" style="2"/>
  </cols>
  <sheetData>
    <row r="1" spans="1:8" s="5" customFormat="1" ht="22.95" customHeight="1">
      <c r="A1" s="80" t="s">
        <v>16</v>
      </c>
      <c r="B1" s="80"/>
      <c r="C1" s="80"/>
    </row>
    <row r="2" spans="1:8" ht="30.6" customHeight="1">
      <c r="A2" s="81" t="s">
        <v>26</v>
      </c>
      <c r="B2" s="81"/>
      <c r="C2" s="81"/>
      <c r="D2" s="28"/>
      <c r="E2" s="28"/>
      <c r="F2" s="28"/>
      <c r="G2" s="28"/>
      <c r="H2" s="28"/>
    </row>
    <row r="3" spans="1:8" ht="17.399999999999999">
      <c r="A3" s="6"/>
      <c r="B3" s="7"/>
      <c r="C3" s="12"/>
    </row>
    <row r="4" spans="1:8" ht="22.95" customHeight="1">
      <c r="A4" s="8" t="s">
        <v>31</v>
      </c>
      <c r="B4" s="25"/>
      <c r="C4" s="44"/>
    </row>
    <row r="5" spans="1:8" ht="22.95" customHeight="1">
      <c r="A5" s="8" t="s">
        <v>12</v>
      </c>
      <c r="B5" s="11" t="s">
        <v>10</v>
      </c>
      <c r="C5" s="16">
        <v>20</v>
      </c>
    </row>
    <row r="6" spans="1:8" ht="22.95" customHeight="1">
      <c r="A6" s="8" t="s">
        <v>4</v>
      </c>
      <c r="B6" s="33"/>
      <c r="C6" s="17">
        <f>(C4-C5)</f>
        <v>-20</v>
      </c>
    </row>
    <row r="7" spans="1:8" ht="22.95" customHeight="1">
      <c r="A7" s="8"/>
      <c r="B7" s="8"/>
      <c r="C7" s="34"/>
    </row>
    <row r="8" spans="1:8" ht="22.95" customHeight="1">
      <c r="A8" s="8" t="s">
        <v>27</v>
      </c>
      <c r="B8" s="26"/>
      <c r="C8" s="48"/>
    </row>
    <row r="9" spans="1:8" ht="22.95" customHeight="1" thickBot="1">
      <c r="A9" s="8" t="s">
        <v>13</v>
      </c>
      <c r="B9" s="11" t="s">
        <v>10</v>
      </c>
      <c r="C9" s="18">
        <f>C6</f>
        <v>-20</v>
      </c>
    </row>
    <row r="10" spans="1:8" ht="22.95" customHeight="1" thickTop="1">
      <c r="A10" s="8" t="s">
        <v>2</v>
      </c>
      <c r="B10" s="25"/>
      <c r="C10" s="14" t="str">
        <f>IF(OR(ISBLANK(C8),ISBLANK(C9))," ",IF((C8-C9)&lt;0,"0",C8-C9))</f>
        <v xml:space="preserve"> </v>
      </c>
    </row>
    <row r="11" spans="1:8" ht="37.5" customHeight="1">
      <c r="A11" s="71"/>
      <c r="B11" s="25"/>
      <c r="C11" s="19"/>
    </row>
    <row r="12" spans="1:8" ht="22.95" customHeight="1">
      <c r="A12" s="8"/>
      <c r="B12" s="8"/>
      <c r="C12" s="19"/>
    </row>
    <row r="13" spans="1:8" ht="22.95" customHeight="1">
      <c r="A13" s="8" t="s">
        <v>15</v>
      </c>
      <c r="B13" s="25"/>
      <c r="C13" s="19">
        <f>C4</f>
        <v>0</v>
      </c>
    </row>
    <row r="14" spans="1:8" ht="22.95" customHeight="1">
      <c r="A14" s="8" t="s">
        <v>14</v>
      </c>
      <c r="B14" s="11" t="s">
        <v>11</v>
      </c>
      <c r="C14" s="15" t="str">
        <f>C10</f>
        <v xml:space="preserve"> </v>
      </c>
    </row>
    <row r="15" spans="1:8" ht="22.95" customHeight="1" thickBot="1">
      <c r="A15" s="8" t="s">
        <v>39</v>
      </c>
      <c r="B15" s="11" t="s">
        <v>11</v>
      </c>
      <c r="C15" s="70"/>
    </row>
    <row r="16" spans="1:8" ht="22.95" customHeight="1" thickTop="1">
      <c r="A16" s="8" t="s">
        <v>20</v>
      </c>
      <c r="B16" s="25"/>
      <c r="C16" s="20">
        <f>SUM(C13:C15)</f>
        <v>0</v>
      </c>
    </row>
    <row r="17" spans="1:8" ht="22.95" customHeight="1">
      <c r="A17" s="6"/>
      <c r="B17" s="7"/>
      <c r="C17" s="25"/>
    </row>
    <row r="18" spans="1:8" ht="22.95" customHeight="1">
      <c r="A18" s="36"/>
      <c r="B18" s="37"/>
      <c r="C18" s="8"/>
    </row>
    <row r="19" spans="1:8" s="79" customFormat="1" ht="7.5" customHeight="1"/>
    <row r="20" spans="1:8" ht="22.95" customHeight="1">
      <c r="A20" s="6"/>
      <c r="B20" s="7"/>
      <c r="C20" s="8"/>
    </row>
    <row r="21" spans="1:8" ht="66" customHeight="1">
      <c r="A21" s="6"/>
      <c r="B21" s="7"/>
      <c r="C21" s="8"/>
    </row>
    <row r="22" spans="1:8" ht="22.95" customHeight="1">
      <c r="A22" s="82" t="s">
        <v>43</v>
      </c>
      <c r="B22" s="82"/>
      <c r="C22" s="82"/>
      <c r="D22" s="82"/>
      <c r="E22" s="82"/>
      <c r="F22" s="82"/>
      <c r="G22" s="82"/>
      <c r="H22" s="82"/>
    </row>
    <row r="23" spans="1:8" ht="21.75" customHeight="1">
      <c r="A23" s="83" t="s">
        <v>44</v>
      </c>
      <c r="B23" s="83"/>
      <c r="C23" s="83"/>
      <c r="D23" s="83"/>
      <c r="E23" s="83"/>
      <c r="F23" s="83"/>
      <c r="G23" s="83"/>
      <c r="H23" s="83"/>
    </row>
    <row r="24" spans="1:8" ht="23.25" customHeight="1">
      <c r="A24" s="77" t="s">
        <v>45</v>
      </c>
      <c r="B24" s="78"/>
      <c r="C24" s="78"/>
      <c r="D24" s="78"/>
      <c r="E24" s="78"/>
      <c r="F24" s="78"/>
      <c r="G24" s="78"/>
      <c r="H24" s="78"/>
    </row>
  </sheetData>
  <sheetProtection selectLockedCells="1"/>
  <mergeCells count="6">
    <mergeCell ref="A24:H24"/>
    <mergeCell ref="A19:XFD19"/>
    <mergeCell ref="A1:C1"/>
    <mergeCell ref="A2:C2"/>
    <mergeCell ref="A22:H22"/>
    <mergeCell ref="A23:H23"/>
  </mergeCells>
  <hyperlinks>
    <hyperlink ref="A23:H23" r:id="rId1" display="www.workwithoutlimits.org/benefits-counseling" xr:uid="{BAA11021-3943-4E36-A3B3-A14875F6A80A}"/>
  </hyperlinks>
  <pageMargins left="0.75" right="0.56000000000000005" top="1" bottom="1" header="0.5" footer="0.5"/>
  <pageSetup orientation="portrait" horizontalDpi="300" r:id="rId2"/>
  <headerFooter alignWithMargins="0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6B0AB45-FC0C-424E-BC3A-E8F1688EF1A5}">
          <x14:formula1>
            <xm:f>List!$B$9:$B$14</xm:f>
          </x14:formula1>
          <xm:sqref>C15</xm:sqref>
        </x14:dataValidation>
        <x14:dataValidation type="list" allowBlank="1" showInputMessage="1" xr:uid="{00000000-0002-0000-0000-000000000000}">
          <x14:formula1>
            <xm:f>List!B2:B6</xm:f>
          </x14:formula1>
          <xm:sqref>C8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1:L31"/>
  <sheetViews>
    <sheetView showGridLines="0" topLeftCell="A8" zoomScaleNormal="100" workbookViewId="0">
      <selection activeCell="C21" sqref="C21"/>
    </sheetView>
  </sheetViews>
  <sheetFormatPr defaultColWidth="8.69921875" defaultRowHeight="15.6"/>
  <cols>
    <col min="1" max="1" width="49.59765625" style="3" customWidth="1"/>
    <col min="2" max="2" width="3.19921875" style="10" customWidth="1"/>
    <col min="3" max="3" width="20.69921875" style="2" customWidth="1"/>
    <col min="4" max="4" width="2.59765625" style="2" customWidth="1"/>
    <col min="5" max="5" width="19.19921875" style="2" customWidth="1"/>
    <col min="6" max="6" width="20.69921875" style="2" customWidth="1"/>
    <col min="7" max="7" width="2.59765625" style="2" customWidth="1"/>
    <col min="8" max="10" width="8.69921875" style="2"/>
    <col min="11" max="11" width="28.19921875" style="2" customWidth="1"/>
    <col min="12" max="12" width="9.69921875" style="2" customWidth="1"/>
    <col min="13" max="16384" width="8.69921875" style="2"/>
  </cols>
  <sheetData>
    <row r="1" spans="1:12" s="5" customFormat="1" ht="22.95" customHeight="1">
      <c r="A1" s="80" t="s">
        <v>23</v>
      </c>
      <c r="B1" s="80"/>
      <c r="C1" s="80"/>
      <c r="D1" s="80"/>
      <c r="E1" s="80"/>
      <c r="F1" s="80"/>
      <c r="G1" s="80"/>
      <c r="K1" s="2"/>
      <c r="L1" s="2"/>
    </row>
    <row r="2" spans="1:12" ht="30.6" customHeight="1">
      <c r="A2" s="81" t="s">
        <v>26</v>
      </c>
      <c r="B2" s="81"/>
      <c r="C2" s="81"/>
      <c r="D2" s="81"/>
      <c r="E2" s="81"/>
      <c r="F2" s="81"/>
      <c r="G2" s="81"/>
      <c r="L2" s="4"/>
    </row>
    <row r="3" spans="1:12" ht="22.95" customHeight="1">
      <c r="D3" s="28"/>
      <c r="E3" s="22"/>
      <c r="F3" s="22"/>
      <c r="G3" s="22"/>
      <c r="L3" s="4"/>
    </row>
    <row r="4" spans="1:12" ht="22.95" customHeight="1">
      <c r="A4" s="13" t="s">
        <v>22</v>
      </c>
      <c r="B4" s="22"/>
      <c r="C4" s="45"/>
      <c r="D4" s="28"/>
      <c r="E4" s="22"/>
      <c r="F4" s="22"/>
      <c r="G4" s="22"/>
      <c r="L4" s="4"/>
    </row>
    <row r="5" spans="1:12" ht="22.95" customHeight="1">
      <c r="A5" s="13" t="s">
        <v>21</v>
      </c>
      <c r="B5" s="22"/>
      <c r="C5" s="49"/>
      <c r="D5" s="28"/>
      <c r="E5" s="22"/>
      <c r="F5" s="22"/>
      <c r="G5" s="22"/>
    </row>
    <row r="6" spans="1:12" ht="22.95" customHeight="1">
      <c r="A6" s="22"/>
      <c r="B6" s="22"/>
      <c r="C6" s="22"/>
      <c r="D6" s="28"/>
      <c r="E6" s="22"/>
      <c r="F6" s="22"/>
      <c r="G6" s="22"/>
    </row>
    <row r="7" spans="1:12" ht="22.95" customHeight="1">
      <c r="A7" s="6"/>
      <c r="B7" s="7"/>
      <c r="C7" s="12" t="s">
        <v>41</v>
      </c>
      <c r="D7" s="12"/>
    </row>
    <row r="8" spans="1:12" ht="22.95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2" ht="22.95" customHeight="1">
      <c r="A9" s="8" t="s">
        <v>17</v>
      </c>
      <c r="B9" s="11" t="s">
        <v>10</v>
      </c>
      <c r="C9" s="21">
        <v>85</v>
      </c>
      <c r="D9" s="32"/>
    </row>
    <row r="10" spans="1:12" ht="22.95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2" ht="22.95" customHeight="1">
      <c r="A11" s="8" t="s">
        <v>0</v>
      </c>
      <c r="B11" s="33"/>
      <c r="C11" s="34" t="s">
        <v>3</v>
      </c>
      <c r="D11" s="26"/>
    </row>
    <row r="12" spans="1:12" ht="22.95" customHeight="1">
      <c r="A12" s="8" t="s">
        <v>4</v>
      </c>
      <c r="B12" s="33"/>
      <c r="C12" s="17" t="e">
        <f>SUM(C10/2)</f>
        <v>#VALUE!</v>
      </c>
      <c r="D12" s="26"/>
    </row>
    <row r="13" spans="1:12" ht="22.95" customHeight="1">
      <c r="A13" s="8"/>
      <c r="B13" s="33"/>
      <c r="C13" s="24"/>
      <c r="D13" s="26"/>
    </row>
    <row r="14" spans="1:12" ht="22.95" customHeight="1">
      <c r="A14" s="8" t="s">
        <v>27</v>
      </c>
      <c r="B14" s="26"/>
      <c r="C14" s="43"/>
      <c r="D14" s="59"/>
    </row>
    <row r="15" spans="1:12" ht="22.95" customHeight="1" thickBot="1">
      <c r="A15" s="8" t="s">
        <v>13</v>
      </c>
      <c r="B15" s="11" t="s">
        <v>10</v>
      </c>
      <c r="C15" s="18" t="e">
        <f>C12</f>
        <v>#VALUE!</v>
      </c>
      <c r="D15" s="27"/>
    </row>
    <row r="16" spans="1:12" ht="22.95" customHeight="1" thickTop="1">
      <c r="A16" s="8" t="s">
        <v>2</v>
      </c>
      <c r="B16" s="25"/>
      <c r="C16" s="14" t="e">
        <f>IF(C14-C15&lt;0,0,C14-C15)</f>
        <v>#VALUE!</v>
      </c>
      <c r="D16" s="19"/>
    </row>
    <row r="17" spans="1:8" ht="37.5" customHeight="1">
      <c r="A17" s="52"/>
      <c r="B17" s="25"/>
      <c r="C17" s="19"/>
      <c r="D17" s="19"/>
    </row>
    <row r="18" spans="1:8" ht="22.95" customHeight="1">
      <c r="A18" s="8"/>
      <c r="B18" s="8"/>
      <c r="C18" s="19"/>
      <c r="D18" s="25"/>
    </row>
    <row r="19" spans="1:8" ht="22.95" customHeight="1">
      <c r="A19" s="8" t="s">
        <v>5</v>
      </c>
      <c r="B19" s="25"/>
      <c r="C19" s="19" t="str">
        <f>C8</f>
        <v xml:space="preserve"> </v>
      </c>
      <c r="D19" s="25"/>
    </row>
    <row r="20" spans="1:8" ht="22.95" customHeight="1">
      <c r="A20" s="8" t="s">
        <v>14</v>
      </c>
      <c r="B20" s="11" t="s">
        <v>11</v>
      </c>
      <c r="C20" s="15" t="e">
        <f t="shared" ref="C20" si="0">C16</f>
        <v>#VALUE!</v>
      </c>
      <c r="D20" s="15"/>
    </row>
    <row r="21" spans="1:8" ht="22.95" customHeight="1" thickBot="1">
      <c r="A21" s="8" t="s">
        <v>39</v>
      </c>
      <c r="B21" s="11" t="s">
        <v>11</v>
      </c>
      <c r="C21" s="70"/>
      <c r="D21" s="15"/>
    </row>
    <row r="22" spans="1:8" ht="22.95" customHeight="1" thickTop="1">
      <c r="A22" s="8" t="s">
        <v>19</v>
      </c>
      <c r="B22" s="25"/>
      <c r="C22" s="20" t="e">
        <f>SUM(C19:C21)</f>
        <v>#VALUE!</v>
      </c>
      <c r="D22" s="25"/>
    </row>
    <row r="23" spans="1:8" ht="22.95" customHeight="1">
      <c r="A23" s="36" t="s">
        <v>6</v>
      </c>
      <c r="B23" s="7"/>
      <c r="C23" s="25"/>
      <c r="D23" s="25"/>
      <c r="E23" s="35"/>
      <c r="F23" s="8"/>
      <c r="G23" s="8"/>
    </row>
    <row r="24" spans="1:8" ht="75" customHeight="1">
      <c r="A24" s="2"/>
      <c r="B24" s="37"/>
      <c r="C24" s="8"/>
      <c r="D24" s="8"/>
      <c r="E24" s="8"/>
      <c r="F24" s="8"/>
      <c r="G24" s="8"/>
    </row>
    <row r="25" spans="1:8" s="84" customFormat="1" ht="5.25" customHeight="1"/>
    <row r="26" spans="1:8" ht="22.95" customHeight="1">
      <c r="A26" s="72"/>
      <c r="B26" s="9"/>
      <c r="C26" s="8"/>
    </row>
    <row r="27" spans="1:8" ht="22.95" customHeight="1">
      <c r="A27" s="6"/>
      <c r="B27" s="7"/>
      <c r="C27" s="8"/>
    </row>
    <row r="28" spans="1:8" ht="22.95" customHeight="1">
      <c r="A28" s="72"/>
      <c r="B28" s="7"/>
      <c r="C28" s="8"/>
      <c r="D28" s="8"/>
      <c r="E28" s="8"/>
      <c r="F28" s="8"/>
      <c r="G28" s="8"/>
      <c r="H28" s="8"/>
    </row>
    <row r="29" spans="1:8" ht="22.95" customHeight="1">
      <c r="A29" s="82" t="s">
        <v>43</v>
      </c>
      <c r="B29" s="82"/>
      <c r="C29" s="82"/>
      <c r="D29" s="82"/>
      <c r="E29" s="82"/>
      <c r="F29" s="82"/>
      <c r="G29" s="82"/>
      <c r="H29" s="82"/>
    </row>
    <row r="30" spans="1:8" ht="21.75" customHeight="1">
      <c r="A30" s="83" t="s">
        <v>44</v>
      </c>
      <c r="B30" s="83"/>
      <c r="C30" s="83"/>
      <c r="D30" s="83"/>
      <c r="E30" s="83"/>
      <c r="F30" s="83"/>
      <c r="G30" s="83"/>
      <c r="H30" s="83"/>
    </row>
    <row r="31" spans="1:8" ht="23.25" customHeight="1">
      <c r="A31" s="77" t="s">
        <v>45</v>
      </c>
      <c r="B31" s="78"/>
      <c r="C31" s="78"/>
      <c r="D31" s="78"/>
      <c r="E31" s="78"/>
      <c r="F31" s="78"/>
      <c r="G31" s="78"/>
      <c r="H31" s="78"/>
    </row>
  </sheetData>
  <sheetProtection selectLockedCells="1"/>
  <mergeCells count="6">
    <mergeCell ref="A1:G1"/>
    <mergeCell ref="A2:G2"/>
    <mergeCell ref="A29:H29"/>
    <mergeCell ref="A30:H30"/>
    <mergeCell ref="A31:H31"/>
    <mergeCell ref="A25:XFD25"/>
  </mergeCells>
  <hyperlinks>
    <hyperlink ref="A30:H30" r:id="rId1" display="www.workwithoutlimits.org/benefits-counseling" xr:uid="{52FE929C-2397-40EE-8A1F-832896F12700}"/>
  </hyperlinks>
  <pageMargins left="0.7" right="0.7" top="0.75" bottom="0.75" header="0.3" footer="0.3"/>
  <pageSetup orientation="portrait" verticalDpi="0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A56F5657-5056-4DF9-87E8-CEAEA3C9F1C8}">
          <x14:formula1>
            <xm:f>List!$B$2:$B$6</xm:f>
          </x14:formula1>
          <xm:sqref>C14</xm:sqref>
        </x14:dataValidation>
        <x14:dataValidation type="list" allowBlank="1" showInputMessage="1" showErrorMessage="1" xr:uid="{B8C3936D-F60E-462D-B483-E30CB16B7BFE}">
          <x14:formula1>
            <xm:f>List!$B$9:$B$14</xm:f>
          </x14:formula1>
          <xm:sqref>C21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N35"/>
  <sheetViews>
    <sheetView showGridLines="0" topLeftCell="A6" zoomScale="80" zoomScaleNormal="80" workbookViewId="0">
      <selection activeCell="C24" sqref="C24"/>
    </sheetView>
  </sheetViews>
  <sheetFormatPr defaultColWidth="8.69921875" defaultRowHeight="15.6"/>
  <cols>
    <col min="1" max="1" width="49.59765625" style="3" customWidth="1"/>
    <col min="2" max="2" width="3.19921875" style="10" customWidth="1"/>
    <col min="3" max="3" width="20.69921875" style="2" customWidth="1"/>
    <col min="4" max="4" width="2.59765625" style="2" customWidth="1"/>
    <col min="5" max="5" width="20.69921875" style="2" customWidth="1"/>
    <col min="6" max="6" width="2.59765625" style="2" customWidth="1"/>
    <col min="7" max="7" width="3.19921875" style="2" bestFit="1" customWidth="1"/>
    <col min="8" max="8" width="20.69921875" style="2" customWidth="1"/>
    <col min="9" max="9" width="2.59765625" style="2" customWidth="1"/>
    <col min="10" max="12" width="8.69921875" style="2"/>
    <col min="13" max="13" width="28.19921875" style="2" customWidth="1"/>
    <col min="14" max="14" width="9.69921875" style="2" customWidth="1"/>
    <col min="15" max="16384" width="8.69921875" style="2"/>
  </cols>
  <sheetData>
    <row r="1" spans="1:14" s="5" customFormat="1" ht="22.95" customHeight="1">
      <c r="A1" s="80" t="s">
        <v>33</v>
      </c>
      <c r="B1" s="80"/>
      <c r="C1" s="80"/>
      <c r="D1" s="80"/>
      <c r="E1" s="80"/>
      <c r="F1" s="80"/>
      <c r="G1" s="80"/>
      <c r="H1" s="80"/>
      <c r="M1" s="2"/>
      <c r="N1" s="2"/>
    </row>
    <row r="2" spans="1:14" ht="30.6" customHeight="1">
      <c r="A2" s="81" t="s">
        <v>26</v>
      </c>
      <c r="B2" s="81"/>
      <c r="C2" s="81"/>
      <c r="D2" s="81"/>
      <c r="E2" s="81"/>
      <c r="F2" s="81"/>
      <c r="G2" s="81"/>
      <c r="H2" s="81"/>
      <c r="N2" s="4"/>
    </row>
    <row r="3" spans="1:14" ht="22.95" customHeight="1">
      <c r="D3" s="28"/>
      <c r="E3" s="22"/>
      <c r="F3" s="22"/>
      <c r="G3" s="22"/>
      <c r="H3" s="22"/>
      <c r="N3" s="4"/>
    </row>
    <row r="4" spans="1:14" ht="22.95" customHeight="1">
      <c r="A4" s="13" t="s">
        <v>22</v>
      </c>
      <c r="B4" s="22"/>
      <c r="C4" s="45"/>
      <c r="D4" s="28"/>
      <c r="E4" s="22"/>
      <c r="F4" s="22"/>
      <c r="G4" s="22"/>
      <c r="H4" s="22"/>
      <c r="N4" s="4"/>
    </row>
    <row r="5" spans="1:14" ht="22.95" customHeight="1">
      <c r="A5" s="13" t="s">
        <v>21</v>
      </c>
      <c r="B5" s="22"/>
      <c r="C5" s="49"/>
      <c r="D5" s="28"/>
      <c r="E5" s="22"/>
      <c r="F5" s="22"/>
      <c r="G5" s="22"/>
      <c r="H5" s="22"/>
    </row>
    <row r="6" spans="1:14" ht="22.95" customHeight="1">
      <c r="A6" s="22"/>
      <c r="B6" s="22"/>
      <c r="C6" s="22"/>
      <c r="D6" s="28"/>
      <c r="E6" s="22"/>
      <c r="F6" s="22"/>
      <c r="G6" s="22"/>
      <c r="H6" s="22"/>
    </row>
    <row r="7" spans="1:14" ht="22.95" customHeight="1">
      <c r="A7" s="6"/>
      <c r="B7" s="7"/>
      <c r="C7" s="12" t="s">
        <v>41</v>
      </c>
      <c r="D7" s="12"/>
    </row>
    <row r="8" spans="1:14" ht="22.95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4" ht="22.95" customHeight="1">
      <c r="A9" s="8" t="s">
        <v>37</v>
      </c>
      <c r="B9" s="25"/>
      <c r="C9" s="56"/>
      <c r="D9" s="25"/>
    </row>
    <row r="10" spans="1:14" ht="22.95" customHeight="1">
      <c r="A10" s="8" t="s">
        <v>32</v>
      </c>
      <c r="B10" s="25"/>
      <c r="C10" s="57" t="e">
        <f>SUM(C8-C9)</f>
        <v>#VALUE!</v>
      </c>
      <c r="D10" s="25"/>
    </row>
    <row r="11" spans="1:14" ht="22.95" customHeight="1">
      <c r="A11" s="8"/>
      <c r="B11" s="25"/>
      <c r="C11" s="19"/>
      <c r="D11" s="25"/>
    </row>
    <row r="12" spans="1:14" ht="22.95" customHeight="1">
      <c r="A12" s="8" t="s">
        <v>17</v>
      </c>
      <c r="B12" s="11" t="s">
        <v>10</v>
      </c>
      <c r="C12" s="21">
        <v>85</v>
      </c>
      <c r="D12" s="32"/>
    </row>
    <row r="13" spans="1:14" ht="22.95" customHeight="1">
      <c r="A13" s="8" t="s">
        <v>18</v>
      </c>
      <c r="B13" s="33"/>
      <c r="C13" s="23" t="e">
        <f>IF(C10-C12&lt;0,0,C10-C12)</f>
        <v>#VALUE!</v>
      </c>
      <c r="D13" s="26"/>
    </row>
    <row r="14" spans="1:14" ht="22.95" customHeight="1">
      <c r="A14" s="8" t="s">
        <v>0</v>
      </c>
      <c r="B14" s="33"/>
      <c r="C14" s="34" t="s">
        <v>3</v>
      </c>
      <c r="D14" s="26"/>
    </row>
    <row r="15" spans="1:14" ht="22.95" customHeight="1">
      <c r="A15" s="8" t="s">
        <v>4</v>
      </c>
      <c r="B15" s="33"/>
      <c r="C15" s="17" t="e">
        <f>SUM(C13/2)</f>
        <v>#VALUE!</v>
      </c>
      <c r="D15" s="26"/>
    </row>
    <row r="16" spans="1:14" ht="22.95" customHeight="1">
      <c r="A16" s="8"/>
      <c r="B16" s="33"/>
      <c r="C16" s="24"/>
      <c r="D16" s="26"/>
    </row>
    <row r="17" spans="1:8" ht="22.95" customHeight="1">
      <c r="A17" s="8" t="s">
        <v>27</v>
      </c>
      <c r="B17" s="26"/>
      <c r="C17" s="43"/>
      <c r="D17" s="59"/>
      <c r="E17" s="59"/>
    </row>
    <row r="18" spans="1:8" ht="22.95" customHeight="1" thickBot="1">
      <c r="A18" s="8" t="s">
        <v>13</v>
      </c>
      <c r="B18" s="11" t="s">
        <v>10</v>
      </c>
      <c r="C18" s="18" t="e">
        <f>C15</f>
        <v>#VALUE!</v>
      </c>
      <c r="D18" s="27"/>
    </row>
    <row r="19" spans="1:8" ht="22.95" customHeight="1" thickTop="1">
      <c r="A19" s="8" t="s">
        <v>2</v>
      </c>
      <c r="B19" s="25"/>
      <c r="C19" s="14" t="str">
        <f>IF(OR(ISBLANK(C17),ISBLANK(C18))," ",IF((C17-C18)&lt;0,"0",C17-C18))</f>
        <v xml:space="preserve"> </v>
      </c>
      <c r="D19" s="19"/>
    </row>
    <row r="20" spans="1:8" ht="37.5" customHeight="1">
      <c r="A20" s="52"/>
      <c r="B20" s="25"/>
      <c r="C20" s="19"/>
      <c r="D20" s="19"/>
    </row>
    <row r="21" spans="1:8" ht="22.95" customHeight="1">
      <c r="A21" s="8"/>
      <c r="B21" s="8"/>
      <c r="C21" s="19"/>
      <c r="D21" s="25"/>
    </row>
    <row r="22" spans="1:8" ht="22.95" customHeight="1">
      <c r="A22" s="8" t="s">
        <v>5</v>
      </c>
      <c r="B22" s="25"/>
      <c r="C22" s="19" t="str">
        <f>C8</f>
        <v xml:space="preserve"> </v>
      </c>
      <c r="D22" s="25"/>
    </row>
    <row r="23" spans="1:8" ht="22.95" customHeight="1">
      <c r="A23" s="8" t="s">
        <v>14</v>
      </c>
      <c r="B23" s="11" t="s">
        <v>11</v>
      </c>
      <c r="C23" s="19" t="str">
        <f>C19</f>
        <v xml:space="preserve"> </v>
      </c>
      <c r="D23" s="25"/>
    </row>
    <row r="24" spans="1:8" ht="22.95" customHeight="1" thickBot="1">
      <c r="A24" s="8" t="s">
        <v>39</v>
      </c>
      <c r="B24" s="11" t="s">
        <v>11</v>
      </c>
      <c r="C24" s="70"/>
      <c r="D24" s="15"/>
    </row>
    <row r="25" spans="1:8" ht="22.95" customHeight="1" thickTop="1">
      <c r="A25" s="8" t="s">
        <v>19</v>
      </c>
      <c r="B25" s="25"/>
      <c r="C25" s="20">
        <f>SUM(C22:C24)</f>
        <v>0</v>
      </c>
      <c r="D25" s="25"/>
    </row>
    <row r="26" spans="1:8" ht="22.95" customHeight="1">
      <c r="A26" s="36" t="s">
        <v>6</v>
      </c>
      <c r="B26" s="7"/>
      <c r="C26" s="25"/>
      <c r="D26" s="25"/>
      <c r="E26" s="8"/>
      <c r="F26" s="8"/>
      <c r="G26" s="35"/>
      <c r="H26" s="8"/>
    </row>
    <row r="27" spans="1:8" ht="42.6" customHeight="1">
      <c r="A27" s="2"/>
      <c r="B27" s="37"/>
      <c r="C27" s="8"/>
      <c r="D27" s="8"/>
      <c r="E27" s="8"/>
      <c r="F27" s="8"/>
      <c r="G27" s="8"/>
      <c r="H27" s="8"/>
    </row>
    <row r="28" spans="1:8" s="75" customFormat="1" ht="6" customHeight="1">
      <c r="A28" s="92"/>
      <c r="B28" s="92"/>
      <c r="C28" s="92"/>
      <c r="D28" s="92"/>
      <c r="E28" s="92"/>
      <c r="F28" s="92"/>
      <c r="G28" s="92"/>
      <c r="H28" s="92"/>
    </row>
    <row r="29" spans="1:8" ht="22.95" customHeight="1" thickBot="1">
      <c r="A29" s="6"/>
      <c r="B29" s="9"/>
      <c r="C29" s="8"/>
      <c r="D29" s="8"/>
      <c r="E29" s="8"/>
      <c r="F29" s="8"/>
      <c r="G29" s="8"/>
      <c r="H29" s="8"/>
    </row>
    <row r="30" spans="1:8" ht="22.95" customHeight="1">
      <c r="A30" s="61"/>
      <c r="B30" s="63"/>
      <c r="C30" s="62"/>
      <c r="D30" s="64"/>
      <c r="E30" s="64"/>
      <c r="F30" s="64"/>
      <c r="G30" s="64"/>
      <c r="H30" s="65"/>
    </row>
    <row r="31" spans="1:8" ht="22.95" customHeight="1">
      <c r="A31" s="66"/>
      <c r="B31" s="7"/>
      <c r="C31" s="8"/>
      <c r="H31" s="67"/>
    </row>
    <row r="32" spans="1:8" ht="22.95" customHeight="1">
      <c r="A32" s="68"/>
      <c r="B32" s="7"/>
      <c r="C32" s="8"/>
      <c r="D32" s="8"/>
      <c r="E32" s="8"/>
      <c r="F32" s="8"/>
      <c r="G32" s="8"/>
      <c r="H32" s="69"/>
    </row>
    <row r="33" spans="1:8" ht="22.95" customHeight="1">
      <c r="A33" s="85" t="s">
        <v>43</v>
      </c>
      <c r="B33" s="82"/>
      <c r="C33" s="82"/>
      <c r="D33" s="82"/>
      <c r="E33" s="82"/>
      <c r="F33" s="82"/>
      <c r="G33" s="82"/>
      <c r="H33" s="86"/>
    </row>
    <row r="34" spans="1:8" ht="21.75" customHeight="1">
      <c r="A34" s="87" t="s">
        <v>44</v>
      </c>
      <c r="B34" s="83"/>
      <c r="C34" s="83"/>
      <c r="D34" s="83"/>
      <c r="E34" s="83"/>
      <c r="F34" s="83"/>
      <c r="G34" s="83"/>
      <c r="H34" s="88"/>
    </row>
    <row r="35" spans="1:8" ht="23.25" customHeight="1" thickBot="1">
      <c r="A35" s="89" t="s">
        <v>45</v>
      </c>
      <c r="B35" s="90"/>
      <c r="C35" s="90"/>
      <c r="D35" s="90"/>
      <c r="E35" s="90"/>
      <c r="F35" s="90"/>
      <c r="G35" s="90"/>
      <c r="H35" s="91"/>
    </row>
  </sheetData>
  <sheetProtection selectLockedCells="1"/>
  <mergeCells count="6">
    <mergeCell ref="A33:H33"/>
    <mergeCell ref="A34:H34"/>
    <mergeCell ref="A35:H35"/>
    <mergeCell ref="A1:H1"/>
    <mergeCell ref="A2:H2"/>
    <mergeCell ref="A28:H28"/>
  </mergeCells>
  <hyperlinks>
    <hyperlink ref="A34:H34" r:id="rId1" display="www.workwithoutlimits.org/benefits-counseling" xr:uid="{4F198D2F-ED5A-4956-A69F-DF296E45D3A9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F1AF1159-4A19-4EF4-9590-378EAD1FA8D3}">
          <x14:formula1>
            <xm:f>List!$B$2:$B$6</xm:f>
          </x14:formula1>
          <xm:sqref>C17</xm:sqref>
        </x14:dataValidation>
        <x14:dataValidation type="list" allowBlank="1" showInputMessage="1" showErrorMessage="1" xr:uid="{4258E06F-317B-4B1E-9464-B6FBEE8CBBBE}">
          <x14:formula1>
            <xm:f>List!$B$9:$B$14</xm:f>
          </x14:formula1>
          <xm:sqref>C24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 tint="-0.249977111117893"/>
  </sheetPr>
  <dimension ref="A1:M39"/>
  <sheetViews>
    <sheetView showGridLines="0" topLeftCell="A4" zoomScale="80" zoomScaleNormal="80" workbookViewId="0">
      <selection activeCell="C23" sqref="C23"/>
    </sheetView>
  </sheetViews>
  <sheetFormatPr defaultColWidth="8.69921875" defaultRowHeight="15.6"/>
  <cols>
    <col min="1" max="1" width="49.59765625" style="3" customWidth="1"/>
    <col min="2" max="2" width="3.19921875" style="10" customWidth="1"/>
    <col min="3" max="3" width="20.69921875" style="2" customWidth="1"/>
    <col min="4" max="5" width="2.59765625" style="2" customWidth="1"/>
    <col min="6" max="6" width="3.19921875" style="2" bestFit="1" customWidth="1"/>
    <col min="7" max="7" width="20.69921875" style="2" customWidth="1"/>
    <col min="8" max="8" width="2.59765625" style="2" customWidth="1"/>
    <col min="9" max="11" width="8.69921875" style="2"/>
    <col min="12" max="12" width="28.19921875" style="2" customWidth="1"/>
    <col min="13" max="13" width="9.69921875" style="2" customWidth="1"/>
    <col min="14" max="16384" width="8.69921875" style="2"/>
  </cols>
  <sheetData>
    <row r="1" spans="1:13" s="5" customFormat="1" ht="22.95" customHeight="1">
      <c r="A1" s="80" t="s">
        <v>34</v>
      </c>
      <c r="B1" s="80"/>
      <c r="C1" s="80"/>
      <c r="D1" s="80"/>
      <c r="E1" s="80"/>
      <c r="F1" s="80"/>
      <c r="G1" s="80"/>
      <c r="L1" s="2"/>
      <c r="M1" s="2"/>
    </row>
    <row r="2" spans="1:13" ht="30.6" customHeight="1">
      <c r="A2" s="81" t="s">
        <v>26</v>
      </c>
      <c r="B2" s="81"/>
      <c r="C2" s="81"/>
      <c r="D2" s="81"/>
      <c r="E2" s="81"/>
      <c r="F2" s="81"/>
      <c r="G2" s="81"/>
      <c r="M2" s="4"/>
    </row>
    <row r="3" spans="1:13" ht="22.95" customHeight="1">
      <c r="D3" s="28"/>
      <c r="E3" s="22"/>
      <c r="F3" s="22"/>
      <c r="G3" s="22"/>
      <c r="M3" s="4"/>
    </row>
    <row r="4" spans="1:13" ht="22.95" customHeight="1">
      <c r="A4" s="13" t="s">
        <v>22</v>
      </c>
      <c r="B4" s="22"/>
      <c r="C4" s="45"/>
      <c r="D4" s="28"/>
      <c r="E4" s="22"/>
      <c r="F4" s="22"/>
      <c r="G4" s="22"/>
      <c r="M4" s="4"/>
    </row>
    <row r="5" spans="1:13" ht="22.95" customHeight="1">
      <c r="A5" s="13" t="s">
        <v>21</v>
      </c>
      <c r="B5" s="22"/>
      <c r="C5" s="49"/>
      <c r="D5" s="28"/>
      <c r="E5" s="22"/>
      <c r="F5" s="22"/>
      <c r="G5" s="22"/>
    </row>
    <row r="6" spans="1:13" ht="22.95" customHeight="1">
      <c r="A6" s="22"/>
      <c r="B6" s="22"/>
      <c r="C6" s="22"/>
      <c r="D6" s="28"/>
      <c r="E6" s="22"/>
      <c r="F6" s="22"/>
      <c r="G6" s="22"/>
    </row>
    <row r="7" spans="1:13" ht="22.95" customHeight="1">
      <c r="A7" s="6"/>
      <c r="B7" s="7"/>
      <c r="C7" s="12" t="s">
        <v>41</v>
      </c>
      <c r="D7" s="12"/>
    </row>
    <row r="8" spans="1:13" ht="22.95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3" ht="22.95" customHeight="1">
      <c r="A9" s="8" t="s">
        <v>17</v>
      </c>
      <c r="B9" s="11" t="s">
        <v>10</v>
      </c>
      <c r="C9" s="21">
        <v>85</v>
      </c>
      <c r="D9" s="32"/>
    </row>
    <row r="10" spans="1:13" ht="22.95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3" ht="22.95" customHeight="1">
      <c r="A11" s="8" t="s">
        <v>28</v>
      </c>
      <c r="B11" s="33"/>
      <c r="C11" s="43"/>
      <c r="D11" s="26"/>
    </row>
    <row r="12" spans="1:13" ht="22.95" customHeight="1">
      <c r="A12" s="8" t="s">
        <v>18</v>
      </c>
      <c r="B12" s="33"/>
      <c r="C12" s="23" t="str">
        <f>IF(C10= " ", " ", C10-C11)</f>
        <v xml:space="preserve"> </v>
      </c>
      <c r="D12" s="26"/>
    </row>
    <row r="13" spans="1:13" ht="22.95" customHeight="1">
      <c r="A13" s="8" t="s">
        <v>0</v>
      </c>
      <c r="B13" s="33"/>
      <c r="C13" s="34" t="s">
        <v>3</v>
      </c>
      <c r="D13" s="26"/>
    </row>
    <row r="14" spans="1:13" ht="22.95" customHeight="1">
      <c r="A14" s="8" t="s">
        <v>4</v>
      </c>
      <c r="B14" s="33"/>
      <c r="C14" s="29" t="str">
        <f>IF(C10=" ", " ", C12/2)</f>
        <v xml:space="preserve"> </v>
      </c>
      <c r="D14" s="26"/>
    </row>
    <row r="15" spans="1:13" ht="22.95" customHeight="1">
      <c r="A15" s="8"/>
      <c r="B15" s="33"/>
      <c r="C15" s="24"/>
      <c r="D15" s="26"/>
    </row>
    <row r="16" spans="1:13" ht="22.95" customHeight="1">
      <c r="A16" s="8" t="s">
        <v>27</v>
      </c>
      <c r="B16" s="26"/>
      <c r="C16" s="43"/>
      <c r="D16" s="59"/>
      <c r="E16" s="59"/>
    </row>
    <row r="17" spans="1:7" ht="22.95" customHeight="1" thickBot="1">
      <c r="A17" s="8" t="s">
        <v>13</v>
      </c>
      <c r="B17" s="11" t="s">
        <v>10</v>
      </c>
      <c r="C17" s="18" t="str">
        <f>C14</f>
        <v xml:space="preserve"> </v>
      </c>
      <c r="D17" s="27"/>
    </row>
    <row r="18" spans="1:7" ht="22.95" customHeight="1" thickTop="1">
      <c r="A18" s="8" t="s">
        <v>2</v>
      </c>
      <c r="B18" s="25"/>
      <c r="C18" s="14" t="str">
        <f>IF(OR(ISBLANK(C16),ISBLANK(C17))," ",IF((C16-C17)&lt;0,"0",C16-C17))</f>
        <v xml:space="preserve"> </v>
      </c>
      <c r="D18" s="19"/>
    </row>
    <row r="19" spans="1:7" ht="37.5" customHeight="1">
      <c r="A19" s="52"/>
      <c r="B19" s="25"/>
      <c r="C19" s="19"/>
      <c r="D19" s="19"/>
    </row>
    <row r="20" spans="1:7" ht="22.95" customHeight="1">
      <c r="A20" s="8"/>
      <c r="B20" s="8"/>
      <c r="C20" s="19"/>
      <c r="D20" s="25"/>
    </row>
    <row r="21" spans="1:7" ht="22.95" customHeight="1">
      <c r="A21" s="8" t="s">
        <v>5</v>
      </c>
      <c r="B21" s="25"/>
      <c r="C21" s="19" t="str">
        <f>C8</f>
        <v xml:space="preserve"> </v>
      </c>
      <c r="D21" s="25"/>
    </row>
    <row r="22" spans="1:7" ht="22.95" customHeight="1">
      <c r="A22" s="8" t="s">
        <v>14</v>
      </c>
      <c r="B22" s="11" t="s">
        <v>11</v>
      </c>
      <c r="C22" s="15" t="str">
        <f t="shared" ref="C22" si="0">C18</f>
        <v xml:space="preserve"> </v>
      </c>
      <c r="D22" s="15"/>
    </row>
    <row r="23" spans="1:7" ht="22.95" customHeight="1" thickBot="1">
      <c r="A23" s="8" t="s">
        <v>39</v>
      </c>
      <c r="B23" s="11" t="s">
        <v>11</v>
      </c>
      <c r="C23" s="70"/>
      <c r="D23" s="15"/>
    </row>
    <row r="24" spans="1:7" ht="22.95" customHeight="1" thickTop="1">
      <c r="A24" s="8" t="s">
        <v>19</v>
      </c>
      <c r="B24" s="25"/>
      <c r="C24" s="20">
        <f>SUM(C21:C23)</f>
        <v>0</v>
      </c>
      <c r="D24" s="25"/>
    </row>
    <row r="25" spans="1:7" ht="22.95" customHeight="1">
      <c r="A25" s="36" t="s">
        <v>6</v>
      </c>
      <c r="B25" s="7"/>
      <c r="C25" s="25"/>
      <c r="D25" s="25"/>
      <c r="E25" s="8"/>
      <c r="F25" s="35"/>
      <c r="G25" s="8"/>
    </row>
    <row r="26" spans="1:7" ht="43.2" customHeight="1">
      <c r="A26" s="2"/>
      <c r="B26" s="37"/>
      <c r="C26" s="8"/>
      <c r="D26" s="8"/>
      <c r="E26" s="8"/>
      <c r="F26" s="8"/>
      <c r="G26" s="8"/>
    </row>
    <row r="27" spans="1:7" s="75" customFormat="1" ht="7.2" customHeight="1">
      <c r="A27" s="94"/>
      <c r="B27" s="94"/>
      <c r="C27" s="94"/>
      <c r="D27" s="94"/>
      <c r="E27" s="94"/>
      <c r="F27" s="94"/>
      <c r="G27" s="94"/>
    </row>
    <row r="29" spans="1:7" s="93" customFormat="1"/>
    <row r="30" spans="1:7" s="93" customFormat="1"/>
    <row r="31" spans="1:7" s="93" customFormat="1"/>
    <row r="32" spans="1:7" s="93" customFormat="1"/>
    <row r="33" spans="1:8" s="93" customFormat="1"/>
    <row r="34" spans="1:8" s="93" customFormat="1"/>
    <row r="35" spans="1:8" s="93" customFormat="1"/>
    <row r="36" spans="1:8" s="93" customFormat="1"/>
    <row r="37" spans="1:8" ht="22.95" customHeight="1">
      <c r="A37" s="82" t="s">
        <v>43</v>
      </c>
      <c r="B37" s="82"/>
      <c r="C37" s="82"/>
      <c r="D37" s="82"/>
      <c r="E37" s="82"/>
      <c r="F37" s="82"/>
      <c r="G37" s="82"/>
      <c r="H37" s="82"/>
    </row>
    <row r="38" spans="1:8" ht="21.75" customHeight="1">
      <c r="A38" s="83" t="s">
        <v>44</v>
      </c>
      <c r="B38" s="83"/>
      <c r="C38" s="83"/>
      <c r="D38" s="83"/>
      <c r="E38" s="83"/>
      <c r="F38" s="83"/>
      <c r="G38" s="83"/>
      <c r="H38" s="83"/>
    </row>
    <row r="39" spans="1:8" ht="23.25" customHeight="1">
      <c r="A39" s="77" t="s">
        <v>45</v>
      </c>
      <c r="B39" s="78"/>
      <c r="C39" s="78"/>
      <c r="D39" s="78"/>
      <c r="E39" s="78"/>
      <c r="F39" s="78"/>
      <c r="G39" s="78"/>
      <c r="H39" s="78"/>
    </row>
  </sheetData>
  <sheetProtection selectLockedCells="1"/>
  <mergeCells count="7">
    <mergeCell ref="A29:XFD36"/>
    <mergeCell ref="A37:H37"/>
    <mergeCell ref="A38:H38"/>
    <mergeCell ref="A39:H39"/>
    <mergeCell ref="A1:G1"/>
    <mergeCell ref="A2:G2"/>
    <mergeCell ref="A27:G27"/>
  </mergeCells>
  <hyperlinks>
    <hyperlink ref="A33:H33" r:id="rId1" display="www.workwithoutlimits.org/benefits-counseling" xr:uid="{4225C0A7-439E-4C40-9064-89BC687391FF}"/>
    <hyperlink ref="A38:H38" r:id="rId2" display="www.workwithoutlimits.org/benefits-counseling" xr:uid="{815C9DE0-39ED-4FA4-9E23-ADE821DCEEDB}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2C758C6B-6A99-4B79-9568-6E3A31CE20A8}">
          <x14:formula1>
            <xm:f>List!$B$2:$B$6</xm:f>
          </x14:formula1>
          <xm:sqref>C16</xm:sqref>
        </x14:dataValidation>
        <x14:dataValidation type="list" allowBlank="1" showInputMessage="1" showErrorMessage="1" xr:uid="{A24C063C-BBC5-42DE-B57D-96E9E0395210}">
          <x14:formula1>
            <xm:f>List!$B$9:$B$14</xm:f>
          </x14:formula1>
          <xm:sqref>C23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L31"/>
  <sheetViews>
    <sheetView showGridLines="0" topLeftCell="A10" zoomScale="80" zoomScaleNormal="80" workbookViewId="0">
      <selection activeCell="C23" sqref="C23"/>
    </sheetView>
  </sheetViews>
  <sheetFormatPr defaultColWidth="8.69921875" defaultRowHeight="15.6"/>
  <cols>
    <col min="1" max="1" width="49.59765625" style="3" customWidth="1"/>
    <col min="2" max="2" width="3.19921875" style="10" customWidth="1"/>
    <col min="3" max="3" width="20.69921875" style="2" customWidth="1"/>
    <col min="4" max="4" width="2.59765625" style="2" customWidth="1"/>
    <col min="5" max="5" width="3.19921875" style="2" bestFit="1" customWidth="1"/>
    <col min="6" max="6" width="20.69921875" style="2" customWidth="1"/>
    <col min="7" max="7" width="2.59765625" style="2" customWidth="1"/>
    <col min="8" max="10" width="8.69921875" style="2"/>
    <col min="11" max="11" width="28.19921875" style="2" customWidth="1"/>
    <col min="12" max="12" width="9.69921875" style="2" customWidth="1"/>
    <col min="13" max="16384" width="8.69921875" style="2"/>
  </cols>
  <sheetData>
    <row r="1" spans="1:12" s="5" customFormat="1" ht="22.95" customHeight="1">
      <c r="A1" s="80" t="s">
        <v>35</v>
      </c>
      <c r="B1" s="80"/>
      <c r="C1" s="80"/>
      <c r="D1" s="80"/>
      <c r="E1" s="80"/>
      <c r="F1" s="80"/>
      <c r="K1" s="2"/>
      <c r="L1" s="2"/>
    </row>
    <row r="2" spans="1:12" ht="30.6" customHeight="1">
      <c r="A2" s="81" t="s">
        <v>26</v>
      </c>
      <c r="B2" s="81"/>
      <c r="C2" s="81"/>
      <c r="D2" s="81"/>
      <c r="E2" s="81"/>
      <c r="F2" s="81"/>
      <c r="L2" s="4"/>
    </row>
    <row r="3" spans="1:12" ht="22.95" customHeight="1">
      <c r="D3" s="28"/>
      <c r="E3" s="22"/>
      <c r="F3" s="22"/>
      <c r="L3" s="4"/>
    </row>
    <row r="4" spans="1:12" ht="22.95" customHeight="1">
      <c r="A4" s="13" t="s">
        <v>22</v>
      </c>
      <c r="B4" s="22"/>
      <c r="C4" s="45"/>
      <c r="D4" s="28"/>
      <c r="E4" s="22"/>
      <c r="F4" s="22"/>
      <c r="L4" s="4"/>
    </row>
    <row r="5" spans="1:12" ht="22.95" customHeight="1">
      <c r="A5" s="13" t="s">
        <v>21</v>
      </c>
      <c r="B5" s="22"/>
      <c r="C5" s="49"/>
      <c r="D5" s="28"/>
      <c r="E5" s="22"/>
      <c r="F5" s="22"/>
    </row>
    <row r="6" spans="1:12" ht="22.95" customHeight="1">
      <c r="A6" s="22"/>
      <c r="B6" s="22"/>
      <c r="C6" s="22"/>
      <c r="D6" s="28"/>
      <c r="E6" s="22"/>
      <c r="F6" s="22"/>
    </row>
    <row r="7" spans="1:12" ht="22.95" customHeight="1">
      <c r="A7" s="6"/>
      <c r="B7" s="7"/>
      <c r="C7" s="12" t="s">
        <v>41</v>
      </c>
      <c r="D7" s="12"/>
    </row>
    <row r="8" spans="1:12" ht="22.95" customHeight="1">
      <c r="A8" s="8" t="s">
        <v>5</v>
      </c>
      <c r="B8" s="25"/>
      <c r="C8" s="19" t="str">
        <f>IF(OR(ISBLANK(C5),ISBLANK(C4)), " ", C5*C4*4.33)</f>
        <v xml:space="preserve"> </v>
      </c>
      <c r="D8" s="25"/>
    </row>
    <row r="9" spans="1:12" ht="22.95" customHeight="1">
      <c r="A9" s="8" t="s">
        <v>17</v>
      </c>
      <c r="B9" s="11" t="s">
        <v>10</v>
      </c>
      <c r="C9" s="21">
        <v>85</v>
      </c>
      <c r="D9" s="32"/>
    </row>
    <row r="10" spans="1:12" ht="22.95" customHeight="1">
      <c r="A10" s="8" t="s">
        <v>18</v>
      </c>
      <c r="B10" s="33"/>
      <c r="C10" s="23" t="str">
        <f>IF(C8= " ", " ", C8-C9)</f>
        <v xml:space="preserve"> </v>
      </c>
      <c r="D10" s="26"/>
    </row>
    <row r="11" spans="1:12" ht="22.95" customHeight="1">
      <c r="A11" s="8" t="s">
        <v>0</v>
      </c>
      <c r="B11" s="33"/>
      <c r="C11" s="53" t="s">
        <v>3</v>
      </c>
      <c r="D11" s="26"/>
    </row>
    <row r="12" spans="1:12" ht="22.95" customHeight="1">
      <c r="A12" s="8" t="s">
        <v>18</v>
      </c>
      <c r="B12" s="33"/>
      <c r="C12" s="34" t="str">
        <f>IF(C10=" ", " ",C10/ 2)</f>
        <v xml:space="preserve"> </v>
      </c>
      <c r="D12" s="26"/>
    </row>
    <row r="13" spans="1:12" ht="22.95" customHeight="1">
      <c r="A13" s="8" t="s">
        <v>30</v>
      </c>
      <c r="B13" s="33"/>
      <c r="C13" s="55"/>
      <c r="D13" s="26"/>
    </row>
    <row r="14" spans="1:12" ht="22.95" customHeight="1">
      <c r="A14" s="8" t="s">
        <v>4</v>
      </c>
      <c r="B14" s="33"/>
      <c r="C14" s="29" t="str">
        <f>IF(C10=" "," ",C12-C13)</f>
        <v xml:space="preserve"> </v>
      </c>
      <c r="D14" s="26"/>
    </row>
    <row r="15" spans="1:12" ht="22.95" customHeight="1">
      <c r="A15" s="8"/>
      <c r="B15" s="33"/>
      <c r="C15" s="24"/>
      <c r="D15" s="26"/>
    </row>
    <row r="16" spans="1:12" ht="22.95" customHeight="1">
      <c r="A16" s="8" t="s">
        <v>27</v>
      </c>
      <c r="B16" s="26"/>
      <c r="C16" s="43"/>
      <c r="D16" s="59"/>
    </row>
    <row r="17" spans="1:8" ht="22.95" customHeight="1" thickBot="1">
      <c r="A17" s="8" t="s">
        <v>13</v>
      </c>
      <c r="B17" s="11" t="s">
        <v>10</v>
      </c>
      <c r="C17" s="18" t="str">
        <f>C14</f>
        <v xml:space="preserve"> </v>
      </c>
      <c r="D17" s="27"/>
    </row>
    <row r="18" spans="1:8" ht="22.95" customHeight="1" thickTop="1">
      <c r="A18" s="8" t="s">
        <v>2</v>
      </c>
      <c r="B18" s="25"/>
      <c r="C18" s="14" t="str">
        <f>IF(OR(ISBLANK(C16),ISBLANK(C17))," ",IF((C16-C17)&lt;0,"0",C16-C17))</f>
        <v xml:space="preserve"> </v>
      </c>
      <c r="D18" s="19"/>
    </row>
    <row r="19" spans="1:8" ht="37.5" customHeight="1">
      <c r="A19" s="52"/>
      <c r="B19" s="25"/>
      <c r="C19" s="19"/>
      <c r="D19" s="19"/>
    </row>
    <row r="20" spans="1:8" ht="22.95" customHeight="1">
      <c r="A20" s="8"/>
      <c r="B20" s="8"/>
      <c r="C20" s="19"/>
      <c r="D20" s="25"/>
    </row>
    <row r="21" spans="1:8" ht="22.95" customHeight="1">
      <c r="A21" s="8" t="s">
        <v>5</v>
      </c>
      <c r="B21" s="25"/>
      <c r="C21" s="19" t="str">
        <f>C8</f>
        <v xml:space="preserve"> </v>
      </c>
      <c r="D21" s="25"/>
    </row>
    <row r="22" spans="1:8" ht="22.95" customHeight="1">
      <c r="A22" s="8" t="s">
        <v>14</v>
      </c>
      <c r="B22" s="11" t="s">
        <v>11</v>
      </c>
      <c r="C22" s="15" t="str">
        <f t="shared" ref="C22" si="0">C18</f>
        <v xml:space="preserve"> </v>
      </c>
      <c r="D22" s="15"/>
    </row>
    <row r="23" spans="1:8" ht="22.95" customHeight="1" thickBot="1">
      <c r="A23" s="8" t="s">
        <v>39</v>
      </c>
      <c r="B23" s="11" t="s">
        <v>11</v>
      </c>
      <c r="C23" s="70"/>
      <c r="D23" s="15"/>
    </row>
    <row r="24" spans="1:8" ht="22.95" customHeight="1" thickTop="1">
      <c r="A24" s="8" t="s">
        <v>19</v>
      </c>
      <c r="B24" s="25"/>
      <c r="C24" s="20">
        <f>SUM(C21:C23)</f>
        <v>0</v>
      </c>
      <c r="D24" s="25"/>
    </row>
    <row r="25" spans="1:8" ht="22.95" customHeight="1">
      <c r="A25" s="36" t="s">
        <v>6</v>
      </c>
      <c r="B25" s="7"/>
      <c r="C25" s="25"/>
      <c r="D25" s="25"/>
      <c r="E25" s="35"/>
      <c r="F25" s="8"/>
    </row>
    <row r="26" spans="1:8" ht="78.75" customHeight="1">
      <c r="A26" s="2"/>
      <c r="B26" s="37"/>
      <c r="C26" s="8"/>
      <c r="D26" s="8"/>
      <c r="E26" s="8"/>
      <c r="F26" s="8"/>
    </row>
    <row r="27" spans="1:8" s="84" customFormat="1" ht="11.25" customHeight="1"/>
    <row r="28" spans="1:8" ht="91.5" customHeight="1">
      <c r="A28" s="95"/>
      <c r="B28" s="95"/>
      <c r="C28" s="95"/>
      <c r="D28" s="95"/>
      <c r="E28" s="95"/>
      <c r="F28" s="95"/>
    </row>
    <row r="29" spans="1:8" ht="22.95" customHeight="1">
      <c r="A29" s="82" t="s">
        <v>43</v>
      </c>
      <c r="B29" s="82"/>
      <c r="C29" s="82"/>
      <c r="D29" s="82"/>
      <c r="E29" s="82"/>
      <c r="F29" s="82"/>
      <c r="G29" s="82"/>
      <c r="H29" s="82"/>
    </row>
    <row r="30" spans="1:8" ht="21.75" customHeight="1">
      <c r="A30" s="83" t="s">
        <v>44</v>
      </c>
      <c r="B30" s="83"/>
      <c r="C30" s="83"/>
      <c r="D30" s="83"/>
      <c r="E30" s="83"/>
      <c r="F30" s="83"/>
      <c r="G30" s="83"/>
      <c r="H30" s="83"/>
    </row>
    <row r="31" spans="1:8" ht="23.25" customHeight="1">
      <c r="A31" s="77" t="s">
        <v>45</v>
      </c>
      <c r="B31" s="78"/>
      <c r="C31" s="78"/>
      <c r="D31" s="78"/>
      <c r="E31" s="78"/>
      <c r="F31" s="78"/>
      <c r="G31" s="78"/>
      <c r="H31" s="78"/>
    </row>
  </sheetData>
  <sheetProtection selectLockedCells="1"/>
  <mergeCells count="7">
    <mergeCell ref="A29:H29"/>
    <mergeCell ref="A30:H30"/>
    <mergeCell ref="A31:H31"/>
    <mergeCell ref="A27:XFD27"/>
    <mergeCell ref="A1:F1"/>
    <mergeCell ref="A2:F2"/>
    <mergeCell ref="A28:F28"/>
  </mergeCells>
  <hyperlinks>
    <hyperlink ref="A30:H30" r:id="rId1" display="www.workwithoutlimits.org/benefits-counseling" xr:uid="{70895860-2A6E-45C4-8D51-AEA57372526C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8F81F802-89B1-4AF3-B964-D1A810C61D40}">
          <x14:formula1>
            <xm:f>List!$B$2:$B$6</xm:f>
          </x14:formula1>
          <xm:sqref>C16</xm:sqref>
        </x14:dataValidation>
        <x14:dataValidation type="list" allowBlank="1" showInputMessage="1" showErrorMessage="1" xr:uid="{F80206BE-C739-440D-8A03-C9397DF2E251}">
          <x14:formula1>
            <xm:f>List!$B$9:$B$14</xm:f>
          </x14:formula1>
          <xm:sqref>C23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R39"/>
  <sheetViews>
    <sheetView showGridLines="0" tabSelected="1" topLeftCell="A13" zoomScale="80" zoomScaleNormal="80" workbookViewId="0">
      <selection activeCell="G30" sqref="G30"/>
    </sheetView>
  </sheetViews>
  <sheetFormatPr defaultColWidth="8.69921875" defaultRowHeight="15.6"/>
  <cols>
    <col min="1" max="1" width="50.5" style="3" bestFit="1" customWidth="1"/>
    <col min="2" max="2" width="3.19921875" style="10" customWidth="1"/>
    <col min="3" max="3" width="20.69921875" style="2" customWidth="1"/>
    <col min="4" max="5" width="2.59765625" style="2" customWidth="1"/>
    <col min="6" max="6" width="3.19921875" style="2" bestFit="1" customWidth="1"/>
    <col min="7" max="7" width="20.69921875" style="2" customWidth="1"/>
    <col min="8" max="8" width="2.59765625" style="2" customWidth="1"/>
    <col min="9" max="11" width="8.69921875" style="2"/>
    <col min="12" max="12" width="28.19921875" style="2" customWidth="1"/>
    <col min="13" max="13" width="9.69921875" style="2" customWidth="1"/>
    <col min="14" max="14" width="8.69921875" style="2" customWidth="1"/>
    <col min="15" max="16384" width="8.69921875" style="2"/>
  </cols>
  <sheetData>
    <row r="1" spans="1:7" s="5" customFormat="1" ht="22.95" customHeight="1">
      <c r="A1" s="80" t="s">
        <v>36</v>
      </c>
      <c r="B1" s="80"/>
      <c r="C1" s="80"/>
      <c r="D1" s="80"/>
      <c r="E1" s="80"/>
      <c r="F1" s="80"/>
      <c r="G1" s="80"/>
    </row>
    <row r="2" spans="1:7" ht="30.6" customHeight="1">
      <c r="A2" s="81" t="s">
        <v>26</v>
      </c>
      <c r="B2" s="81"/>
      <c r="C2" s="81"/>
      <c r="D2" s="81"/>
      <c r="E2" s="81"/>
      <c r="F2" s="81"/>
      <c r="G2" s="81"/>
    </row>
    <row r="3" spans="1:7" ht="22.95" customHeight="1">
      <c r="A3" s="22"/>
      <c r="B3" s="22"/>
      <c r="C3" s="22"/>
      <c r="D3" s="28"/>
      <c r="E3" s="22"/>
      <c r="F3" s="22"/>
      <c r="G3" s="22"/>
    </row>
    <row r="4" spans="1:7" ht="22.95" customHeight="1">
      <c r="A4" s="8" t="s">
        <v>31</v>
      </c>
      <c r="B4" s="25"/>
      <c r="C4" s="44"/>
      <c r="D4" s="28"/>
      <c r="E4" s="22"/>
    </row>
    <row r="5" spans="1:7" ht="22.95" customHeight="1">
      <c r="A5" s="8" t="s">
        <v>12</v>
      </c>
      <c r="B5" s="11" t="s">
        <v>10</v>
      </c>
      <c r="C5" s="16">
        <v>20</v>
      </c>
      <c r="D5" s="28"/>
      <c r="E5" s="22"/>
    </row>
    <row r="6" spans="1:7" ht="22.95" customHeight="1">
      <c r="A6" s="8" t="s">
        <v>25</v>
      </c>
      <c r="B6" s="33"/>
      <c r="C6" s="17" t="str">
        <f>IF(OR(ISBLANK(C4),ISBLANK(C5)), " ", C4-C5)</f>
        <v xml:space="preserve"> </v>
      </c>
      <c r="D6" s="28"/>
      <c r="E6" s="22"/>
      <c r="F6" s="22"/>
      <c r="G6" s="22"/>
    </row>
    <row r="7" spans="1:7" ht="22.95" customHeight="1">
      <c r="C7" s="2" t="s">
        <v>29</v>
      </c>
    </row>
    <row r="8" spans="1:7" ht="22.95" customHeight="1">
      <c r="A8" s="13" t="s">
        <v>22</v>
      </c>
      <c r="B8" s="22"/>
      <c r="C8" s="45"/>
      <c r="D8" s="30"/>
      <c r="E8" s="12"/>
      <c r="F8" s="31"/>
      <c r="G8" s="12"/>
    </row>
    <row r="9" spans="1:7" ht="22.95" customHeight="1">
      <c r="A9" s="13" t="s">
        <v>21</v>
      </c>
      <c r="B9" s="22"/>
      <c r="C9" s="46"/>
      <c r="D9" s="30"/>
      <c r="E9" s="12"/>
      <c r="F9" s="31"/>
      <c r="G9" s="12"/>
    </row>
    <row r="10" spans="1:7" ht="22.95" customHeight="1">
      <c r="A10" s="6"/>
      <c r="B10" s="7"/>
      <c r="C10" s="12"/>
      <c r="D10" s="30"/>
      <c r="E10" s="12"/>
      <c r="F10" s="31"/>
      <c r="G10" s="12"/>
    </row>
    <row r="11" spans="1:7" ht="22.95" customHeight="1">
      <c r="A11" s="6"/>
      <c r="B11" s="7"/>
      <c r="C11" s="12" t="s">
        <v>41</v>
      </c>
      <c r="D11" s="12"/>
    </row>
    <row r="12" spans="1:7" ht="22.95" customHeight="1">
      <c r="A12" s="8" t="s">
        <v>5</v>
      </c>
      <c r="B12" s="25"/>
      <c r="C12" s="19" t="str">
        <f>IF(OR(ISBLANK(C9),ISBLANK(C8)), " ", C9*C8*4.33)</f>
        <v xml:space="preserve"> </v>
      </c>
      <c r="D12" s="25"/>
    </row>
    <row r="13" spans="1:7" ht="22.95" customHeight="1">
      <c r="A13" s="8" t="s">
        <v>24</v>
      </c>
      <c r="B13" s="11" t="s">
        <v>10</v>
      </c>
      <c r="C13" s="16">
        <v>65</v>
      </c>
      <c r="D13" s="32"/>
    </row>
    <row r="14" spans="1:7" ht="22.95" customHeight="1">
      <c r="A14" s="8" t="s">
        <v>18</v>
      </c>
      <c r="B14" s="33"/>
      <c r="C14" s="23" t="str">
        <f>IF(C12= " ", " ", C12-C13)</f>
        <v xml:space="preserve"> </v>
      </c>
      <c r="D14" s="26"/>
    </row>
    <row r="15" spans="1:7" ht="22.95" customHeight="1">
      <c r="A15" s="8" t="s">
        <v>0</v>
      </c>
      <c r="B15" s="33"/>
      <c r="C15" s="34" t="s">
        <v>3</v>
      </c>
      <c r="D15" s="26"/>
    </row>
    <row r="16" spans="1:7" ht="22.95" customHeight="1">
      <c r="A16" s="8" t="s">
        <v>1</v>
      </c>
      <c r="B16" s="33"/>
      <c r="C16" s="17" t="str">
        <f>IF(C14=" ", " ", C14/2)</f>
        <v xml:space="preserve"> </v>
      </c>
      <c r="D16" s="26"/>
    </row>
    <row r="17" spans="1:9" ht="22.95" customHeight="1">
      <c r="A17" s="8"/>
      <c r="B17" s="33"/>
      <c r="C17" s="39"/>
      <c r="D17" s="26"/>
    </row>
    <row r="18" spans="1:9" ht="22.95" customHeight="1">
      <c r="A18" s="8" t="s">
        <v>25</v>
      </c>
      <c r="B18" s="33"/>
      <c r="C18" s="24" t="str">
        <f>C6</f>
        <v xml:space="preserve"> </v>
      </c>
      <c r="D18" s="26"/>
    </row>
    <row r="19" spans="1:9" ht="22.95" customHeight="1">
      <c r="A19" s="8" t="s">
        <v>1</v>
      </c>
      <c r="B19" s="33"/>
      <c r="C19" s="40" t="str">
        <f>C16</f>
        <v xml:space="preserve"> </v>
      </c>
      <c r="D19" s="41"/>
    </row>
    <row r="20" spans="1:9" ht="22.95" customHeight="1">
      <c r="A20" s="8" t="s">
        <v>13</v>
      </c>
      <c r="B20" s="33"/>
      <c r="C20" s="42">
        <f>SUM(C18:C19)</f>
        <v>0</v>
      </c>
      <c r="D20" s="26"/>
    </row>
    <row r="21" spans="1:9" ht="22.95" customHeight="1">
      <c r="A21" s="8"/>
      <c r="B21" s="8"/>
      <c r="C21" s="34"/>
      <c r="D21" s="8"/>
      <c r="I21" s="38"/>
    </row>
    <row r="22" spans="1:9" ht="22.95" customHeight="1">
      <c r="A22" s="8" t="s">
        <v>27</v>
      </c>
      <c r="B22" s="26"/>
      <c r="C22" s="48"/>
      <c r="D22" s="60"/>
      <c r="E22" s="60"/>
    </row>
    <row r="23" spans="1:9" ht="22.95" customHeight="1" thickBot="1">
      <c r="A23" s="8" t="s">
        <v>13</v>
      </c>
      <c r="B23" s="11" t="s">
        <v>10</v>
      </c>
      <c r="C23" s="18">
        <f>C20</f>
        <v>0</v>
      </c>
      <c r="D23" s="27"/>
    </row>
    <row r="24" spans="1:9" ht="22.95" customHeight="1" thickTop="1">
      <c r="A24" s="8" t="s">
        <v>2</v>
      </c>
      <c r="B24" s="25"/>
      <c r="C24" s="14" t="str">
        <f>IF(OR(ISBLANK(C22),ISBLANK(C23))," ",IF((C22-C23)&lt;0,"0",C22-C23))</f>
        <v xml:space="preserve"> </v>
      </c>
      <c r="D24" s="19"/>
    </row>
    <row r="25" spans="1:9" ht="37.5" customHeight="1">
      <c r="A25" s="50"/>
      <c r="B25" s="25"/>
      <c r="C25" s="19"/>
      <c r="D25" s="19"/>
    </row>
    <row r="26" spans="1:9" ht="22.95" customHeight="1">
      <c r="A26" s="8"/>
      <c r="B26" s="8"/>
      <c r="C26" s="19"/>
      <c r="D26" s="25"/>
    </row>
    <row r="27" spans="1:9" ht="22.95" customHeight="1">
      <c r="A27" s="8" t="s">
        <v>15</v>
      </c>
      <c r="B27" s="8"/>
      <c r="C27" s="19">
        <f>C4</f>
        <v>0</v>
      </c>
      <c r="D27" s="25"/>
    </row>
    <row r="28" spans="1:9" ht="22.95" customHeight="1">
      <c r="A28" s="8" t="s">
        <v>5</v>
      </c>
      <c r="B28" s="25"/>
      <c r="C28" s="15" t="str">
        <f>C12</f>
        <v xml:space="preserve"> </v>
      </c>
      <c r="D28" s="11"/>
    </row>
    <row r="29" spans="1:9" ht="22.95" customHeight="1">
      <c r="A29" s="8" t="s">
        <v>14</v>
      </c>
      <c r="B29" s="11" t="s">
        <v>11</v>
      </c>
      <c r="C29" s="15" t="str">
        <f t="shared" ref="C29" si="0">C24</f>
        <v xml:space="preserve"> </v>
      </c>
      <c r="D29" s="15"/>
    </row>
    <row r="30" spans="1:9" ht="22.95" customHeight="1" thickBot="1">
      <c r="A30" s="8" t="s">
        <v>39</v>
      </c>
      <c r="B30" s="11" t="s">
        <v>11</v>
      </c>
      <c r="C30" s="70"/>
      <c r="D30" s="15"/>
    </row>
    <row r="31" spans="1:9" ht="22.95" customHeight="1" thickTop="1">
      <c r="A31" s="8" t="s">
        <v>19</v>
      </c>
      <c r="B31" s="25"/>
      <c r="C31" s="20">
        <f>SUM(C27:C30)</f>
        <v>0</v>
      </c>
      <c r="D31" s="25"/>
    </row>
    <row r="32" spans="1:9" ht="22.95" customHeight="1">
      <c r="A32" s="51" t="s">
        <v>6</v>
      </c>
      <c r="B32" s="7"/>
      <c r="C32" s="25"/>
      <c r="D32" s="25"/>
      <c r="E32" s="8"/>
      <c r="F32" s="35"/>
      <c r="G32" s="8"/>
    </row>
    <row r="33" spans="1:18" ht="24.75" customHeight="1">
      <c r="A33" s="6"/>
      <c r="B33" s="7"/>
      <c r="C33" s="8"/>
      <c r="D33" s="8"/>
      <c r="E33" s="8"/>
      <c r="F33" s="8"/>
      <c r="G33" s="8"/>
      <c r="R33" s="58"/>
    </row>
    <row r="34" spans="1:18" s="75" customFormat="1" ht="9" customHeight="1">
      <c r="A34" s="76"/>
      <c r="B34" s="73"/>
      <c r="C34" s="74"/>
      <c r="D34" s="74"/>
      <c r="E34" s="74"/>
      <c r="F34" s="74"/>
      <c r="G34" s="74"/>
    </row>
    <row r="35" spans="1:18" ht="78.75" customHeight="1"/>
    <row r="37" spans="1:18" ht="22.95" customHeight="1">
      <c r="A37" s="82" t="s">
        <v>43</v>
      </c>
      <c r="B37" s="82"/>
      <c r="C37" s="82"/>
      <c r="D37" s="82"/>
      <c r="E37" s="82"/>
      <c r="F37" s="82"/>
      <c r="G37" s="82"/>
      <c r="H37" s="82"/>
    </row>
    <row r="38" spans="1:18" ht="21.75" customHeight="1">
      <c r="A38" s="83" t="s">
        <v>44</v>
      </c>
      <c r="B38" s="83"/>
      <c r="C38" s="83"/>
      <c r="D38" s="83"/>
      <c r="E38" s="83"/>
      <c r="F38" s="83"/>
      <c r="G38" s="83"/>
      <c r="H38" s="83"/>
    </row>
    <row r="39" spans="1:18" ht="23.25" customHeight="1">
      <c r="A39" s="77" t="s">
        <v>45</v>
      </c>
      <c r="B39" s="78"/>
      <c r="C39" s="78"/>
      <c r="D39" s="78"/>
      <c r="E39" s="78"/>
      <c r="F39" s="78"/>
      <c r="G39" s="78"/>
      <c r="H39" s="78"/>
    </row>
  </sheetData>
  <sheetProtection selectLockedCells="1"/>
  <mergeCells count="5">
    <mergeCell ref="A38:H38"/>
    <mergeCell ref="A39:H39"/>
    <mergeCell ref="A1:G1"/>
    <mergeCell ref="A2:G2"/>
    <mergeCell ref="A37:H37"/>
  </mergeCells>
  <hyperlinks>
    <hyperlink ref="A38:H38" r:id="rId1" display="www.workwithoutlimits.org/benefits-counseling" xr:uid="{8AA3B328-45E9-4B0F-9F95-84F677C58105}"/>
  </hyperlinks>
  <pageMargins left="0.7" right="0.7" top="0.75" bottom="0.75" header="0.3" footer="0.3"/>
  <pageSetup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xr:uid="{FC07181A-BA6A-4272-901E-74E0B47B16CC}">
          <x14:formula1>
            <xm:f>List!$B$2:$B$6</xm:f>
          </x14:formula1>
          <xm:sqref>C22</xm:sqref>
        </x14:dataValidation>
        <x14:dataValidation type="list" allowBlank="1" showInputMessage="1" showErrorMessage="1" xr:uid="{129288B6-3DC6-496D-AE0D-3FAE4E9E9086}">
          <x14:formula1>
            <xm:f>List!$B$9:$B$14</xm:f>
          </x14:formula1>
          <xm:sqref>C30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14"/>
  <sheetViews>
    <sheetView workbookViewId="0">
      <selection activeCell="D14" sqref="D14"/>
    </sheetView>
  </sheetViews>
  <sheetFormatPr defaultRowHeight="15.6"/>
  <cols>
    <col min="1" max="1" width="29.09765625" bestFit="1" customWidth="1"/>
    <col min="2" max="2" width="10.09765625" bestFit="1" customWidth="1"/>
  </cols>
  <sheetData>
    <row r="1" spans="1:2">
      <c r="A1" s="47" t="s">
        <v>42</v>
      </c>
    </row>
    <row r="2" spans="1:2">
      <c r="A2" s="47" t="s">
        <v>7</v>
      </c>
      <c r="B2" s="1">
        <v>994</v>
      </c>
    </row>
    <row r="3" spans="1:2">
      <c r="A3" s="47" t="s">
        <v>8</v>
      </c>
      <c r="B3" s="1">
        <v>994</v>
      </c>
    </row>
    <row r="4" spans="1:2">
      <c r="A4" s="47" t="s">
        <v>9</v>
      </c>
      <c r="B4" s="1">
        <v>662.67</v>
      </c>
    </row>
    <row r="5" spans="1:2">
      <c r="A5" s="47" t="s">
        <v>38</v>
      </c>
      <c r="B5" s="54">
        <v>994</v>
      </c>
    </row>
    <row r="6" spans="1:2">
      <c r="A6" s="47" t="s">
        <v>40</v>
      </c>
      <c r="B6" s="1">
        <v>662.67</v>
      </c>
    </row>
    <row r="8" spans="1:2">
      <c r="A8" t="s">
        <v>39</v>
      </c>
    </row>
    <row r="9" spans="1:2">
      <c r="A9" t="s">
        <v>7</v>
      </c>
      <c r="B9" s="1">
        <v>114.39</v>
      </c>
    </row>
    <row r="10" spans="1:2">
      <c r="A10" t="s">
        <v>8</v>
      </c>
      <c r="B10" s="1">
        <v>30.4</v>
      </c>
    </row>
    <row r="11" spans="1:2">
      <c r="A11" t="s">
        <v>9</v>
      </c>
      <c r="B11" s="1">
        <v>87.58</v>
      </c>
    </row>
    <row r="12" spans="1:2">
      <c r="A12" t="s">
        <v>38</v>
      </c>
      <c r="B12" s="1">
        <v>149.74</v>
      </c>
    </row>
    <row r="13" spans="1:2">
      <c r="A13" t="s">
        <v>40</v>
      </c>
      <c r="B13" s="1">
        <v>472.07</v>
      </c>
    </row>
    <row r="14" spans="1:2">
      <c r="A14" t="s">
        <v>46</v>
      </c>
      <c r="B14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</vt:i4>
      </vt:variant>
    </vt:vector>
  </HeadingPairs>
  <TitlesOfParts>
    <vt:vector size="8" baseType="lpstr">
      <vt:lpstr>Unearned Income</vt:lpstr>
      <vt:lpstr>Earned Income</vt:lpstr>
      <vt:lpstr>Earned Income with SEIE</vt:lpstr>
      <vt:lpstr>Earned Income with IRWE</vt:lpstr>
      <vt:lpstr>Earned Income with BWE</vt:lpstr>
      <vt:lpstr>Unearned &amp; Earned Income</vt:lpstr>
      <vt:lpstr>List</vt:lpstr>
      <vt:lpstr>SSI_Max_PMT_Levels</vt:lpstr>
    </vt:vector>
  </TitlesOfParts>
  <Company>The Resource Partnership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Forsythe</dc:creator>
  <cp:lastModifiedBy>Forsythe, Brian</cp:lastModifiedBy>
  <cp:lastPrinted>2011-04-07T13:53:09Z</cp:lastPrinted>
  <dcterms:created xsi:type="dcterms:W3CDTF">2001-03-07T16:33:12Z</dcterms:created>
  <dcterms:modified xsi:type="dcterms:W3CDTF">2026-03-10T16:05:26Z</dcterms:modified>
</cp:coreProperties>
</file>